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defaultThemeVersion="124226"/>
  <mc:AlternateContent xmlns:mc="http://schemas.openxmlformats.org/markup-compatibility/2006">
    <mc:Choice Requires="x15">
      <x15ac:absPath xmlns:x15ac="http://schemas.microsoft.com/office/spreadsheetml/2010/11/ac" url="Y:\21_市長\30_副市長\18_健康福祉部\420_介護保険課\令和05年度\700_課内共通\01_通知通達\08_R6制度改正・介護報酬改正関係\三豊市ホームページ掲載ファイル集\"/>
    </mc:Choice>
  </mc:AlternateContent>
  <xr:revisionPtr revIDLastSave="0" documentId="13_ncr:1_{0D22A03D-2BAF-41FB-A932-B2E05BBDCB90}" xr6:coauthVersionLast="36" xr6:coauthVersionMax="36" xr10:uidLastSave="{00000000-0000-0000-0000-000000000000}"/>
  <bookViews>
    <workbookView xWindow="0" yWindow="0" windowWidth="28800" windowHeight="12240" tabRatio="935" xr2:uid="{00000000-000D-0000-FFFF-FFFF00000000}"/>
  </bookViews>
  <sheets>
    <sheet name="別紙50" sheetId="591" r:id="rId1"/>
    <sheet name="別紙１ｰ4ｰ２" sheetId="414" r:id="rId2"/>
    <sheet name="別紙６" sheetId="524" r:id="rId3"/>
    <sheet name="別紙７" sheetId="525" r:id="rId4"/>
    <sheet name="別紙７－２" sheetId="526" r:id="rId5"/>
    <sheet name="別紙10" sheetId="532" r:id="rId6"/>
    <sheet name="別紙11" sheetId="533" r:id="rId7"/>
    <sheet name="別紙14－7" sheetId="543" r:id="rId8"/>
    <sheet name="計算表①" sheetId="593" r:id="rId9"/>
    <sheet name="計算表②" sheetId="594" r:id="rId10"/>
    <sheet name="計算表③" sheetId="595" r:id="rId11"/>
    <sheet name="計算表④" sheetId="596" r:id="rId12"/>
    <sheet name="計算表⑤" sheetId="597" r:id="rId13"/>
    <sheet name="別紙51 " sheetId="592" r:id="rId14"/>
    <sheet name="別紙●24" sheetId="66" state="hidden" r:id="rId15"/>
  </sheets>
  <externalReferences>
    <externalReference r:id="rId16"/>
    <externalReference r:id="rId17"/>
    <externalReference r:id="rId18"/>
  </externalReferences>
  <definedNames>
    <definedName name="ｋ">#N/A</definedName>
    <definedName name="_xlnm.Print_Area" localSheetId="8">計算表①!$A$1:$P$60</definedName>
    <definedName name="_xlnm.Print_Area" localSheetId="9">計算表②!$A$1:$P$60</definedName>
    <definedName name="_xlnm.Print_Area" localSheetId="10">計算表③!$A$1:$P$60</definedName>
    <definedName name="_xlnm.Print_Area" localSheetId="11">計算表④!$A$1:$P$60</definedName>
    <definedName name="_xlnm.Print_Area" localSheetId="12">計算表⑤!$A$1:$P$60</definedName>
    <definedName name="_xlnm.Print_Area" localSheetId="14">#N/A</definedName>
    <definedName name="_xlnm.Print_Area" localSheetId="5">別紙10!$A$1:$Z$53</definedName>
    <definedName name="_xlnm.Print_Area" localSheetId="6">別紙11!$A$1:$AA$61</definedName>
    <definedName name="_xlnm.Print_Area" localSheetId="1">別紙１ｰ4ｰ２!$A$1:$AF$77</definedName>
    <definedName name="_xlnm.Print_Area" localSheetId="7">'別紙14－7'!$A$1:$AD$47</definedName>
    <definedName name="_xlnm.Print_Area" localSheetId="0">別紙50!$A$1:$AK$67</definedName>
    <definedName name="_xlnm.Print_Area" localSheetId="13">'別紙51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597" l="1"/>
  <c r="H58" i="597"/>
  <c r="H56" i="597"/>
  <c r="H54" i="597"/>
  <c r="H52" i="597"/>
  <c r="H50" i="597"/>
  <c r="N15" i="597" s="1"/>
  <c r="H48" i="597"/>
  <c r="P14" i="597" s="1"/>
  <c r="H46" i="597"/>
  <c r="H44" i="597"/>
  <c r="H42" i="597"/>
  <c r="H40" i="597"/>
  <c r="H38" i="597"/>
  <c r="H36" i="597"/>
  <c r="H34" i="597"/>
  <c r="N11" i="597" s="1"/>
  <c r="H32" i="597"/>
  <c r="P10" i="597" s="1"/>
  <c r="H30" i="597"/>
  <c r="H28" i="597"/>
  <c r="H26" i="597"/>
  <c r="H24" i="597"/>
  <c r="P8" i="597" s="1"/>
  <c r="H22" i="597"/>
  <c r="H20" i="597"/>
  <c r="H18" i="597"/>
  <c r="P17" i="597"/>
  <c r="N17" i="597"/>
  <c r="P16" i="597"/>
  <c r="N16" i="597"/>
  <c r="P15" i="597"/>
  <c r="N14" i="597"/>
  <c r="P13" i="597"/>
  <c r="N13" i="597"/>
  <c r="P12" i="597"/>
  <c r="N12" i="597"/>
  <c r="P11" i="597"/>
  <c r="N10" i="597"/>
  <c r="P9" i="597"/>
  <c r="N9" i="597"/>
  <c r="N8" i="597"/>
  <c r="P7" i="597"/>
  <c r="N7" i="597"/>
  <c r="N18" i="597" s="1"/>
  <c r="H60" i="596"/>
  <c r="H58" i="596"/>
  <c r="H56" i="596"/>
  <c r="P16" i="596" s="1"/>
  <c r="H54" i="596"/>
  <c r="N16" i="596" s="1"/>
  <c r="H52" i="596"/>
  <c r="H50" i="596"/>
  <c r="H48" i="596"/>
  <c r="H46" i="596"/>
  <c r="H44" i="596"/>
  <c r="H42" i="596"/>
  <c r="H40" i="596"/>
  <c r="P12" i="596" s="1"/>
  <c r="H38" i="596"/>
  <c r="N12" i="596" s="1"/>
  <c r="N18" i="596" s="1"/>
  <c r="H36" i="596"/>
  <c r="P11" i="596" s="1"/>
  <c r="H34" i="596"/>
  <c r="H32" i="596"/>
  <c r="H30" i="596"/>
  <c r="H28" i="596"/>
  <c r="H26" i="596"/>
  <c r="H24" i="596"/>
  <c r="H22" i="596"/>
  <c r="H20" i="596"/>
  <c r="H18" i="596"/>
  <c r="P17" i="596"/>
  <c r="N17" i="596"/>
  <c r="P15" i="596"/>
  <c r="N15" i="596"/>
  <c r="P14" i="596"/>
  <c r="N14" i="596"/>
  <c r="P13" i="596"/>
  <c r="N13" i="596"/>
  <c r="N11" i="596"/>
  <c r="P10" i="596"/>
  <c r="P18" i="596" s="1"/>
  <c r="N10" i="596"/>
  <c r="P9" i="596"/>
  <c r="N9" i="596"/>
  <c r="P8" i="596"/>
  <c r="N8" i="596"/>
  <c r="P7" i="596"/>
  <c r="N7" i="596"/>
  <c r="N22" i="596" s="1"/>
  <c r="L28" i="596" s="1"/>
  <c r="H60" i="595"/>
  <c r="P17" i="595" s="1"/>
  <c r="H58" i="595"/>
  <c r="H56" i="595"/>
  <c r="H54" i="595"/>
  <c r="H52" i="595"/>
  <c r="H50" i="595"/>
  <c r="H48" i="595"/>
  <c r="H46" i="595"/>
  <c r="H44" i="595"/>
  <c r="P13" i="595" s="1"/>
  <c r="H42" i="595"/>
  <c r="H40" i="595"/>
  <c r="H38" i="595"/>
  <c r="H36" i="595"/>
  <c r="H34" i="595"/>
  <c r="H32" i="595"/>
  <c r="H30" i="595"/>
  <c r="H28" i="595"/>
  <c r="H26" i="595"/>
  <c r="H24" i="595"/>
  <c r="H22" i="595"/>
  <c r="N8" i="595" s="1"/>
  <c r="H20" i="595"/>
  <c r="H18" i="595"/>
  <c r="N7" i="595" s="1"/>
  <c r="N17" i="595"/>
  <c r="P16" i="595"/>
  <c r="N16" i="595"/>
  <c r="P15" i="595"/>
  <c r="N15" i="595"/>
  <c r="P14" i="595"/>
  <c r="N14" i="595"/>
  <c r="N13" i="595"/>
  <c r="P12" i="595"/>
  <c r="N12" i="595"/>
  <c r="P11" i="595"/>
  <c r="N11" i="595"/>
  <c r="P10" i="595"/>
  <c r="N10" i="595"/>
  <c r="P9" i="595"/>
  <c r="N9" i="595"/>
  <c r="P8" i="595"/>
  <c r="P7" i="595"/>
  <c r="H60" i="594"/>
  <c r="H58" i="594"/>
  <c r="H56" i="594"/>
  <c r="H54" i="594"/>
  <c r="H52" i="594"/>
  <c r="H50" i="594"/>
  <c r="N15" i="594" s="1"/>
  <c r="H48" i="594"/>
  <c r="H46" i="594"/>
  <c r="H44" i="594"/>
  <c r="H42" i="594"/>
  <c r="H40" i="594"/>
  <c r="H38" i="594"/>
  <c r="H36" i="594"/>
  <c r="H34" i="594"/>
  <c r="N11" i="594" s="1"/>
  <c r="H32" i="594"/>
  <c r="H30" i="594"/>
  <c r="H28" i="594"/>
  <c r="H26" i="594"/>
  <c r="H24" i="594"/>
  <c r="P8" i="594" s="1"/>
  <c r="H22" i="594"/>
  <c r="H20" i="594"/>
  <c r="H18" i="594"/>
  <c r="N7" i="594" s="1"/>
  <c r="P17" i="594"/>
  <c r="N17" i="594"/>
  <c r="P16" i="594"/>
  <c r="N16" i="594"/>
  <c r="P15" i="594"/>
  <c r="P14" i="594"/>
  <c r="N14" i="594"/>
  <c r="P13" i="594"/>
  <c r="N13" i="594"/>
  <c r="P12" i="594"/>
  <c r="N12" i="594"/>
  <c r="P11" i="594"/>
  <c r="P10" i="594"/>
  <c r="N10" i="594"/>
  <c r="P9" i="594"/>
  <c r="N9" i="594"/>
  <c r="N8" i="594"/>
  <c r="P7" i="594"/>
  <c r="P18" i="594" s="1"/>
  <c r="H60" i="593"/>
  <c r="H58" i="593"/>
  <c r="H56" i="593"/>
  <c r="P16" i="593" s="1"/>
  <c r="H54" i="593"/>
  <c r="H52" i="593"/>
  <c r="H50" i="593"/>
  <c r="H48" i="593"/>
  <c r="H46" i="593"/>
  <c r="H44" i="593"/>
  <c r="H42" i="593"/>
  <c r="H40" i="593"/>
  <c r="P12" i="593" s="1"/>
  <c r="H38" i="593"/>
  <c r="H36" i="593"/>
  <c r="H34" i="593"/>
  <c r="H32" i="593"/>
  <c r="H30" i="593"/>
  <c r="H28" i="593"/>
  <c r="H26" i="593"/>
  <c r="H24" i="593"/>
  <c r="P8" i="593" s="1"/>
  <c r="P18" i="593" s="1"/>
  <c r="H22" i="593"/>
  <c r="H20" i="593"/>
  <c r="H18" i="593"/>
  <c r="P17" i="593"/>
  <c r="N17" i="593"/>
  <c r="N16" i="593"/>
  <c r="P15" i="593"/>
  <c r="N15" i="593"/>
  <c r="P14" i="593"/>
  <c r="N14" i="593"/>
  <c r="P13" i="593"/>
  <c r="N13" i="593"/>
  <c r="N12" i="593"/>
  <c r="P11" i="593"/>
  <c r="N11" i="593"/>
  <c r="P10" i="593"/>
  <c r="N10" i="593"/>
  <c r="P9" i="593"/>
  <c r="N9" i="593"/>
  <c r="N8" i="593"/>
  <c r="P7" i="593"/>
  <c r="P22" i="593" s="1"/>
  <c r="L26" i="593" s="1"/>
  <c r="O27" i="593" s="1"/>
  <c r="N7" i="593"/>
  <c r="N22" i="593" s="1"/>
  <c r="L28" i="593" s="1"/>
  <c r="P18" i="597" l="1"/>
  <c r="P22" i="596"/>
  <c r="L26" i="596" s="1"/>
  <c r="O27" i="596" s="1"/>
  <c r="N18" i="595"/>
  <c r="N22" i="595"/>
  <c r="L28" i="595" s="1"/>
  <c r="P18" i="595"/>
  <c r="P22" i="597"/>
  <c r="L26" i="597" s="1"/>
  <c r="O27" i="597" s="1"/>
  <c r="N22" i="594"/>
  <c r="L28" i="594" s="1"/>
  <c r="N18" i="594"/>
  <c r="N18" i="593"/>
  <c r="P22" i="594"/>
  <c r="L26" i="594" s="1"/>
  <c r="O27" i="594" s="1"/>
  <c r="N22" i="597"/>
  <c r="L28" i="597" s="1"/>
  <c r="P22" i="595"/>
  <c r="L26" i="595" s="1"/>
  <c r="O27" i="595" s="1"/>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<sst xmlns="http://schemas.openxmlformats.org/spreadsheetml/2006/main" count="2381" uniqueCount="629">
  <si>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</si>
  <si>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</si>
  <si>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</si>
  <si>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</si>
  <si>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</si>
  <si>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</si>
  <si>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</si>
  <si>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</si>
  <si>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</si>
  <si>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</si>
  <si>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</si>
  <si>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</si>
  <si>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</si>
  <si>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</si>
  <si>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</si>
  <si>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</si>
  <si>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</si>
  <si>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</si>
  <si>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</si>
  <si>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</si>
  <si>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</si>
  <si>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</si>
  <si>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</si>
  <si>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</si>
  <si>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</si>
  <si>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</si>
  <si>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</si>
  <si>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</si>
  <si>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</si>
  <si>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</si>
  <si>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</si>
  <si>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</si>
  <si>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</si>
  <si>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</si>
  <si>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</si>
  <si>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</si>
  <si>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</si>
  <si>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</si>
  <si>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</si>
  <si>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</si>
  <si>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</si>
  <si>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</si>
  <si>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</si>
  <si>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</si>
  <si>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</si>
  <si>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</si>
  <si>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</si>
  <si>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</si>
  <si>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</si>
  <si>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</si>
  <si>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</si>
  <si>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</si>
  <si>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</si>
  <si>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</si>
  <si>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</si>
  <si>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</si>
  <si>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</si>
  <si>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</si>
  <si>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</si>
  <si>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</si>
  <si>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</si>
  <si>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</si>
  <si>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</si>
  <si>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</si>
  <si>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</si>
  <si>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</si>
  <si>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</si>
  <si>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</si>
  <si>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</si>
  <si>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</si>
  <si>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</si>
  <si>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</si>
  <si>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</si>
  <si>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</si>
  <si>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</si>
  <si>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</si>
  <si>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</si>
  <si>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</si>
  <si>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</si>
  <si>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</si>
  <si>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</si>
  <si>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</si>
  <si>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</si>
  <si>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</si>
  <si>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</si>
  <si>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</si>
  <si>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</si>
  <si>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</si>
  <si>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</si>
  <si>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</si>
  <si>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</si>
  <si>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</si>
  <si>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</si>
  <si>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</si>
  <si>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</si>
  <si>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</si>
  <si>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</si>
  <si>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</si>
  <si>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</si>
  <si>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</si>
  <si>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</si>
  <si>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</si>
  <si>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</si>
  <si>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</si>
  <si>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</si>
  <si>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</si>
  <si>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</si>
  <si>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</si>
  <si>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</si>
  <si>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</si>
  <si>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</si>
  <si>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</si>
  <si>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</si>
  <si>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</si>
  <si>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</si>
  <si>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</si>
  <si>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</si>
  <si>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</si>
  <si>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</si>
  <si>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</si>
  <si>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</si>
  <si>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</si>
  <si>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</si>
  <si>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</si>
  <si>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</si>
  <si>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</si>
  <si>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</si>
  <si>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</si>
  <si>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</si>
  <si>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</si>
  <si>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</si>
  <si>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</si>
  <si>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</si>
  <si>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</si>
  <si>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</si>
  <si>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</si>
  <si>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</si>
  <si>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</si>
  <si>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</si>
  <si>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</si>
  <si>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</si>
  <si>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</si>
  <si>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</si>
  <si>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</si>
  <si>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</si>
  <si>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</si>
  <si>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</si>
  <si>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</si>
  <si>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</si>
  <si>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</si>
  <si>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</si>
  <si>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</si>
  <si>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</si>
  <si>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</si>
  <si>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</si>
  <si>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</si>
  <si>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</si>
  <si>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</si>
  <si>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</si>
  <si>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</si>
  <si>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</si>
  <si>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</si>
  <si>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</si>
  <si>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</si>
  <si>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</si>
  <si>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</si>
  <si>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</si>
  <si>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</si>
  <si>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</si>
  <si>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</si>
  <si>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</si>
  <si>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</si>
  <si>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</si>
  <si>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</si>
  <si>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</si>
  <si>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</si>
  <si>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</si>
  <si>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</si>
  <si>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</si>
  <si>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</si>
  <si>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</si>
  <si>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</si>
  <si>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</si>
  <si>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</si>
  <si>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</si>
  <si>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</si>
  <si>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</si>
  <si>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</si>
  <si>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</si>
  <si>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</si>
  <si>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</si>
  <si>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</si>
  <si>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</si>
  <si>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</si>
  <si>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</si>
  <si>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</si>
  <si>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</si>
  <si>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</si>
  <si>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</si>
  <si>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</si>
  <si>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</si>
  <si>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</si>
  <si>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</si>
  <si>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</si>
  <si>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</si>
  <si>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</si>
  <si>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</si>
  <si>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</si>
  <si>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</si>
  <si>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</si>
  <si>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</si>
  <si>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</si>
  <si>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</si>
  <si>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</si>
  <si>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</si>
  <si>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</si>
  <si>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</si>
  <si>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</si>
  <si>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</si>
  <si>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</si>
  <si>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</si>
  <si>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</si>
  <si>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</si>
  <si>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</si>
  <si>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</si>
  <si>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</si>
  <si>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</si>
  <si>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</si>
  <si>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</si>
  <si>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</si>
  <si>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</si>
  <si>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</si>
  <si>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</si>
  <si>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</si>
  <si>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</si>
  <si>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</si>
  <si>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</si>
  <si>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</si>
  <si>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</si>
  <si>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</si>
  <si>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</si>
  <si>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</si>
  <si>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</si>
  <si>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</si>
  <si>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</si>
  <si>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</si>
  <si>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</si>
  <si>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</si>
  <si>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</si>
  <si>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</si>
  <si>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</si>
  <si>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</si>
  <si>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</si>
  <si>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</si>
  <si>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</si>
  <si>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</si>
  <si>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</si>
  <si>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</si>
  <si>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</si>
  <si>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</si>
  <si>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</si>
  <si>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</si>
  <si>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</si>
  <si>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</si>
  <si>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</si>
  <si>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</si>
  <si>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</si>
  <si>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</si>
  <si>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</si>
  <si>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</si>
  <si>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</si>
  <si>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</si>
  <si>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</si>
  <si>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</si>
  <si>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</si>
  <si>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</si>
  <si>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</si>
  <si>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</si>
  <si>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</si>
  <si>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</si>
  <si>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</si>
  <si>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</si>
  <si>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</si>
  <si>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</si>
  <si>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</si>
  <si>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</si>
  <si>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</si>
  <si>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</si>
  <si>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</si>
  <si>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</si>
  <si>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</si>
  <si>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</si>
  <si>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</si>
  <si>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</si>
  <si>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</si>
  <si>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</si>
  <si>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</si>
  <si>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</si>
  <si>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</si>
  <si>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</si>
  <si>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</si>
  <si>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</si>
  <si>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</si>
  <si>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</si>
  <si>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</si>
  <si>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</si>
  <si>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</si>
  <si>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</si>
  <si>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</si>
  <si>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</si>
  <si>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</si>
  <si>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</si>
  <si>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</si>
  <si>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</si>
  <si>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</si>
  <si>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</si>
  <si>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</si>
  <si>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</si>
  <si>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</si>
  <si>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</si>
  <si>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</si>
  <si>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</si>
  <si>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</si>
  <si>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</si>
  <si>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</si>
  <si>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</si>
  <si>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</si>
  <si>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</si>
  <si>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</si>
  <si>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</si>
  <si>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</si>
  <si>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</si>
  <si>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</si>
  <si>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</si>
  <si>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</si>
  <si>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</si>
  <si>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</si>
  <si>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</si>
  <si>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</si>
  <si>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</si>
  <si>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</si>
  <si>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</si>
  <si>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</si>
  <si>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</si>
  <si>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</si>
  <si>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</si>
  <si>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</si>
  <si>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</si>
  <si>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</si>
  <si>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</si>
  <si>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</si>
  <si>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</si>
  <si>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</si>
  <si>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</si>
  <si>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</si>
  <si>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</si>
  <si>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</si>
  <si>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</si>
  <si>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</si>
  <si>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</si>
  <si>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</si>
  <si>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</si>
  <si>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</si>
  <si>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</si>
  <si>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</si>
  <si>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</si>
  <si>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</si>
  <si>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</si>
  <si>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</si>
  <si>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</si>
  <si>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</si>
  <si>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</si>
  <si>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</si>
  <si>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</si>
  <si>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</si>
  <si>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</si>
  <si>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</si>
  <si>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</si>
  <si>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</si>
  <si>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</si>
  <si>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</si>
  <si>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</si>
  <si>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</si>
  <si>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</si>
  <si>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</si>
  <si>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</si>
  <si>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</si>
  <si>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</si>
  <si>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</si>
  <si>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</si>
  <si>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</si>
  <si>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</si>
  <si>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</si>
  <si>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</si>
  <si>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</si>
  <si>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</si>
  <si>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</si>
  <si>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</si>
  <si>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</si>
  <si>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</si>
  <si>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</si>
  <si>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</si>
  <si>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</si>
  <si>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</si>
  <si>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</si>
  <si>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</si>
  <si>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</si>
  <si>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</si>
  <si>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</si>
  <si>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</si>
  <si>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</si>
  <si>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</si>
  <si>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</si>
  <si>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</si>
  <si>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</si>
  <si>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</si>
  <si>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</si>
  <si>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</si>
  <si>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</si>
  <si>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</si>
  <si>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</si>
  <si>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</si>
  <si>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</si>
  <si>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</si>
  <si>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</si>
  <si>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</si>
  <si>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</si>
  <si>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</si>
  <si>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</si>
  <si>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</si>
  <si>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</si>
  <si>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</si>
  <si>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</si>
  <si>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</si>
  <si>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</si>
  <si>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</si>
  <si>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</si>
  <si>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</si>
  <si>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</si>
  <si>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</si>
  <si>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</si>
  <si>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</si>
  <si>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</si>
  <si>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</si>
  <si>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</si>
  <si>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</si>
  <si>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</si>
  <si>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</si>
  <si>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</si>
  <si>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</si>
  <si>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</si>
  <si>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</si>
  <si>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</si>
  <si>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三豊市長　</t>
    <rPh sb="0" eb="3">
      <t>ミトヨシ</t>
    </rPh>
    <rPh sb="3" eb="4">
      <t>チョウ</t>
    </rPh>
    <phoneticPr fontId="2"/>
  </si>
  <si>
    <t>1　訪問介護事業所（訪問型サービス）</t>
    <rPh sb="2" eb="4">
      <t>ホウモン</t>
    </rPh>
    <rPh sb="4" eb="6">
      <t>カイゴ</t>
    </rPh>
    <rPh sb="6" eb="9">
      <t>ジギョウショ</t>
    </rPh>
    <rPh sb="10" eb="13">
      <t>ホウモンガタ</t>
    </rPh>
    <phoneticPr fontId="2"/>
  </si>
  <si>
    <t>フリガナ</t>
    <phoneticPr fontId="2"/>
  </si>
  <si>
    <t>事業所・施設の名称</t>
    <rPh sb="0" eb="3">
      <t>ジギョウショ</t>
    </rPh>
    <rPh sb="4" eb="6">
      <t>シセツ</t>
    </rPh>
    <rPh sb="7" eb="9">
      <t>メイショウ</t>
    </rPh>
    <phoneticPr fontId="2"/>
  </si>
  <si>
    <t>サービス提供体制強化加算計算表①</t>
    <rPh sb="4" eb="6">
      <t>テイキョウ</t>
    </rPh>
    <rPh sb="6" eb="8">
      <t>タイセイ</t>
    </rPh>
    <rPh sb="8" eb="10">
      <t>キョウカ</t>
    </rPh>
    <rPh sb="10" eb="12">
      <t>カサン</t>
    </rPh>
    <rPh sb="12" eb="14">
      <t>ケイサン</t>
    </rPh>
    <rPh sb="14" eb="15">
      <t>ヒョウ</t>
    </rPh>
    <phoneticPr fontId="2"/>
  </si>
  <si>
    <t>１　当該事業所で、常勤職員が１か月に勤務する総時間数は何時間ですか？</t>
    <rPh sb="2" eb="4">
      <t>トウガイ</t>
    </rPh>
    <rPh sb="4" eb="7">
      <t>ジギョウショ</t>
    </rPh>
    <rPh sb="27" eb="30">
      <t>ナンジカン</t>
    </rPh>
    <phoneticPr fontId="2"/>
  </si>
  <si>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2"/>
  </si>
  <si>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2"/>
  </si>
  <si>
    <t>時間＝【Ａ】</t>
    <rPh sb="0" eb="2">
      <t>ジカン</t>
    </rPh>
    <phoneticPr fontId="2"/>
  </si>
  <si>
    <t>10月</t>
    <rPh sb="2" eb="3">
      <t>ガツ</t>
    </rPh>
    <phoneticPr fontId="2"/>
  </si>
  <si>
    <t>時間＝【Ｇ】</t>
    <rPh sb="0" eb="2">
      <t>ジカン</t>
    </rPh>
    <phoneticPr fontId="2"/>
  </si>
  <si>
    <t>5月</t>
    <rPh sb="1" eb="2">
      <t>ガツ</t>
    </rPh>
    <phoneticPr fontId="2"/>
  </si>
  <si>
    <t>時間＝【Ｂ】</t>
    <rPh sb="0" eb="2">
      <t>ジカン</t>
    </rPh>
    <phoneticPr fontId="2"/>
  </si>
  <si>
    <t>11月</t>
    <rPh sb="2" eb="3">
      <t>ガツ</t>
    </rPh>
    <phoneticPr fontId="2"/>
  </si>
  <si>
    <t>時間＝【Ｈ】</t>
    <rPh sb="0" eb="2">
      <t>ジカン</t>
    </rPh>
    <phoneticPr fontId="2"/>
  </si>
  <si>
    <t>（1）</t>
    <phoneticPr fontId="2"/>
  </si>
  <si>
    <t>（2）</t>
  </si>
  <si>
    <t>6月</t>
    <rPh sb="1" eb="2">
      <t>ガツ</t>
    </rPh>
    <phoneticPr fontId="2"/>
  </si>
  <si>
    <t>時間＝【Ｃ】</t>
    <rPh sb="0" eb="2">
      <t>ジカン</t>
    </rPh>
    <phoneticPr fontId="2"/>
  </si>
  <si>
    <t>12月</t>
    <rPh sb="2" eb="3">
      <t>ガツ</t>
    </rPh>
    <phoneticPr fontId="2"/>
  </si>
  <si>
    <t>時間＝【Ｉ】</t>
    <rPh sb="0" eb="2">
      <t>ジカン</t>
    </rPh>
    <phoneticPr fontId="2"/>
  </si>
  <si>
    <t>（3）</t>
  </si>
  <si>
    <t>（4）</t>
  </si>
  <si>
    <t>7月</t>
    <rPh sb="1" eb="2">
      <t>ガツ</t>
    </rPh>
    <phoneticPr fontId="2"/>
  </si>
  <si>
    <t>時間＝【Ｄ】</t>
    <rPh sb="0" eb="2">
      <t>ジカン</t>
    </rPh>
    <phoneticPr fontId="2"/>
  </si>
  <si>
    <t>1月</t>
    <rPh sb="1" eb="2">
      <t>ガツ</t>
    </rPh>
    <phoneticPr fontId="2"/>
  </si>
  <si>
    <t>時間＝【Ｊ】</t>
    <rPh sb="0" eb="2">
      <t>ジカン</t>
    </rPh>
    <phoneticPr fontId="2"/>
  </si>
  <si>
    <t>（5）</t>
  </si>
  <si>
    <t>（6）</t>
  </si>
  <si>
    <t>8月</t>
    <rPh sb="1" eb="2">
      <t>ガツ</t>
    </rPh>
    <phoneticPr fontId="2"/>
  </si>
  <si>
    <t>時間＝【Ｅ】</t>
    <rPh sb="0" eb="2">
      <t>ジカン</t>
    </rPh>
    <phoneticPr fontId="2"/>
  </si>
  <si>
    <t>2月</t>
    <rPh sb="1" eb="2">
      <t>ガツ</t>
    </rPh>
    <phoneticPr fontId="2"/>
  </si>
  <si>
    <t>時間＝【Ｋ】</t>
    <rPh sb="0" eb="2">
      <t>ジカン</t>
    </rPh>
    <phoneticPr fontId="2"/>
  </si>
  <si>
    <t>（7）</t>
  </si>
  <si>
    <t>（8）</t>
  </si>
  <si>
    <t>9月</t>
    <rPh sb="1" eb="2">
      <t>ガツ</t>
    </rPh>
    <phoneticPr fontId="2"/>
  </si>
  <si>
    <t>時間＝【Ｆ】</t>
    <rPh sb="0" eb="2">
      <t>ジカン</t>
    </rPh>
    <phoneticPr fontId="2"/>
  </si>
  <si>
    <t>（9）</t>
  </si>
  <si>
    <t>（10）</t>
  </si>
  <si>
    <t>（11）</t>
  </si>
  <si>
    <t>（12）</t>
  </si>
  <si>
    <t>2　各月の、介護職員の総勤務時間数と介護福祉士の総勤務時間数の実績は何時間でしたか？実績数を元に、常勤換算により人数を計算してください。</t>
    <rPh sb="18" eb="20">
      <t>カイゴ</t>
    </rPh>
    <rPh sb="20" eb="23">
      <t>フクシシ</t>
    </rPh>
    <phoneticPr fontId="2"/>
  </si>
  <si>
    <t>（13）</t>
  </si>
  <si>
    <t>（14）</t>
  </si>
  <si>
    <t>（15）</t>
  </si>
  <si>
    <t>（16）</t>
  </si>
  <si>
    <t>（17）</t>
  </si>
  <si>
    <t>（18）</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</si>
  <si>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2"/>
  </si>
  <si>
    <t>（19）</t>
  </si>
  <si>
    <t>（20）</t>
  </si>
  <si>
    <t>介護職員の総勤務時間数</t>
    <rPh sb="0" eb="2">
      <t>カイゴ</t>
    </rPh>
    <rPh sb="2" eb="4">
      <t>ショクイン</t>
    </rPh>
    <rPh sb="5" eb="6">
      <t>ソウ</t>
    </rPh>
    <rPh sb="6" eb="8">
      <t>キンム</t>
    </rPh>
    <rPh sb="8" eb="11">
      <t>ジカンスウ</t>
    </rPh>
    <phoneticPr fontId="2"/>
  </si>
  <si>
    <t>⇒（ア）　　＝</t>
    <phoneticPr fontId="2"/>
  </si>
  <si>
    <t>（21）</t>
  </si>
  <si>
    <t>（22）</t>
  </si>
  <si>
    <t>（常勤換算人数の計算）</t>
    <rPh sb="1" eb="3">
      <t>ジョウキン</t>
    </rPh>
    <rPh sb="3" eb="5">
      <t>カンサン</t>
    </rPh>
    <rPh sb="5" eb="7">
      <t>ニンズウ</t>
    </rPh>
    <rPh sb="8" eb="10">
      <t>ケイサン</t>
    </rPh>
    <phoneticPr fontId="2"/>
  </si>
  <si>
    <t>⇒（ア）÷【Ａ】＝</t>
    <phoneticPr fontId="2"/>
  </si>
  <si>
    <t>人（1）</t>
    <rPh sb="0" eb="1">
      <t>ニン</t>
    </rPh>
    <phoneticPr fontId="2"/>
  </si>
  <si>
    <t>【Ｌ】</t>
    <phoneticPr fontId="2"/>
  </si>
  <si>
    <t>【Ｍ】</t>
    <phoneticPr fontId="2"/>
  </si>
  <si>
    <t>介護福祉士の総勤務時間数</t>
    <rPh sb="0" eb="2">
      <t>カイゴ</t>
    </rPh>
    <rPh sb="2" eb="5">
      <t>フクシシ</t>
    </rPh>
    <rPh sb="6" eb="7">
      <t>ソウ</t>
    </rPh>
    <rPh sb="7" eb="9">
      <t>キンム</t>
    </rPh>
    <rPh sb="9" eb="12">
      <t>ジカンスウ</t>
    </rPh>
    <phoneticPr fontId="2"/>
  </si>
  <si>
    <t>⇒（イ）　　＝</t>
    <phoneticPr fontId="2"/>
  </si>
  <si>
    <t>⇒（イ）÷【Ａ】＝</t>
    <phoneticPr fontId="2"/>
  </si>
  <si>
    <t>人（2）</t>
    <rPh sb="0" eb="1">
      <t>ニン</t>
    </rPh>
    <phoneticPr fontId="2"/>
  </si>
  <si>
    <t>【Ｌ】÷実績月数</t>
    <rPh sb="4" eb="6">
      <t>ジッセキ</t>
    </rPh>
    <rPh sb="6" eb="7">
      <t>ツキ</t>
    </rPh>
    <rPh sb="7" eb="8">
      <t>スウ</t>
    </rPh>
    <phoneticPr fontId="2"/>
  </si>
  <si>
    <t>【Ｍ】÷実績月数</t>
    <rPh sb="4" eb="6">
      <t>ジッセキ</t>
    </rPh>
    <rPh sb="6" eb="7">
      <t>ツキ</t>
    </rPh>
    <rPh sb="7" eb="8">
      <t>スウ</t>
    </rPh>
    <phoneticPr fontId="2"/>
  </si>
  <si>
    <t>⇒（ウ）　　＝</t>
    <phoneticPr fontId="2"/>
  </si>
  <si>
    <t>⇒（ウ）÷【Ｂ】＝</t>
    <phoneticPr fontId="2"/>
  </si>
  <si>
    <t>人（3）</t>
    <rPh sb="0" eb="1">
      <t>ニン</t>
    </rPh>
    <phoneticPr fontId="2"/>
  </si>
  <si>
    <t>1月当たりの平均値</t>
    <rPh sb="1" eb="2">
      <t>ツキ</t>
    </rPh>
    <rPh sb="2" eb="3">
      <t>ア</t>
    </rPh>
    <rPh sb="6" eb="9">
      <t>ヘイキンチ</t>
    </rPh>
    <phoneticPr fontId="2"/>
  </si>
  <si>
    <t>【Ｎ】</t>
    <phoneticPr fontId="2"/>
  </si>
  <si>
    <t>【Ｏ】</t>
    <phoneticPr fontId="2"/>
  </si>
  <si>
    <t>⇒（エ）　　＝</t>
    <phoneticPr fontId="2"/>
  </si>
  <si>
    <t>※小数点第２位以下切捨て</t>
  </si>
  <si>
    <t>⇒（エ）÷【Ｂ】＝</t>
    <phoneticPr fontId="2"/>
  </si>
  <si>
    <t>人（4）</t>
    <rPh sb="0" eb="1">
      <t>ニン</t>
    </rPh>
    <phoneticPr fontId="2"/>
  </si>
  <si>
    <t>⇒（オ）　　＝</t>
    <phoneticPr fontId="2"/>
  </si>
  <si>
    <t>⇒（オ）÷【Ｃ】＝</t>
    <phoneticPr fontId="2"/>
  </si>
  <si>
    <t>人（5）</t>
    <rPh sb="0" eb="1">
      <t>ニン</t>
    </rPh>
    <phoneticPr fontId="2"/>
  </si>
  <si>
    <t>【O】</t>
    <phoneticPr fontId="2"/>
  </si>
  <si>
    <t>⇒（カ）　　＝</t>
    <phoneticPr fontId="2"/>
  </si>
  <si>
    <t>×100%＝</t>
    <phoneticPr fontId="2"/>
  </si>
  <si>
    <t>%【P】</t>
    <phoneticPr fontId="2"/>
  </si>
  <si>
    <t>⇒（カ）÷【Ｃ】＝</t>
    <phoneticPr fontId="2"/>
  </si>
  <si>
    <t>人（6）</t>
    <rPh sb="0" eb="1">
      <t>ニン</t>
    </rPh>
    <phoneticPr fontId="2"/>
  </si>
  <si>
    <t>【N】</t>
    <phoneticPr fontId="2"/>
  </si>
  <si>
    <t>⇒（キ）　　＝</t>
    <phoneticPr fontId="2"/>
  </si>
  <si>
    <t>⇒（キ）÷【Ｄ】＝</t>
    <phoneticPr fontId="2"/>
  </si>
  <si>
    <t>人（7）</t>
    <rPh sb="0" eb="1">
      <t>ニン</t>
    </rPh>
    <phoneticPr fontId="2"/>
  </si>
  <si>
    <t>⇒（ク）　　＝</t>
    <phoneticPr fontId="2"/>
  </si>
  <si>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2"/>
  </si>
  <si>
    <t>⇒（ク）÷【Ｄ】＝</t>
    <phoneticPr fontId="2"/>
  </si>
  <si>
    <t>人（8）</t>
    <rPh sb="0" eb="1">
      <t>ニン</t>
    </rPh>
    <phoneticPr fontId="2"/>
  </si>
  <si>
    <t>⇒（ケ）　　＝</t>
    <phoneticPr fontId="2"/>
  </si>
  <si>
    <t>割合（介護職員総数のうち）</t>
    <rPh sb="0" eb="2">
      <t>ワリアイ</t>
    </rPh>
    <rPh sb="3" eb="5">
      <t>カイゴ</t>
    </rPh>
    <rPh sb="5" eb="7">
      <t>ショクイン</t>
    </rPh>
    <rPh sb="7" eb="9">
      <t>ソウスウ</t>
    </rPh>
    <phoneticPr fontId="2"/>
  </si>
  <si>
    <t>⇒（ケ）÷【Ｅ】＝</t>
    <phoneticPr fontId="2"/>
  </si>
  <si>
    <t>人（9）</t>
    <rPh sb="0" eb="1">
      <t>ニン</t>
    </rPh>
    <phoneticPr fontId="2"/>
  </si>
  <si>
    <t>訪問入浴介護</t>
    <rPh sb="0" eb="2">
      <t>ホウモン</t>
    </rPh>
    <rPh sb="2" eb="4">
      <t>ニュウヨク</t>
    </rPh>
    <rPh sb="4" eb="6">
      <t>カイゴ</t>
    </rPh>
    <phoneticPr fontId="2"/>
  </si>
  <si>
    <t>介護福祉士の割合60%以上</t>
    <rPh sb="0" eb="2">
      <t>カイゴ</t>
    </rPh>
    <rPh sb="2" eb="4">
      <t>フクシ</t>
    </rPh>
    <rPh sb="4" eb="5">
      <t>シ</t>
    </rPh>
    <rPh sb="6" eb="8">
      <t>ワリアイ</t>
    </rPh>
    <rPh sb="11" eb="13">
      <t>イジョウ</t>
    </rPh>
    <phoneticPr fontId="2"/>
  </si>
  <si>
    <t>⇒（コ）　　＝</t>
    <phoneticPr fontId="2"/>
  </si>
  <si>
    <t>通所介護</t>
    <rPh sb="0" eb="2">
      <t>ツウショ</t>
    </rPh>
    <rPh sb="2" eb="4">
      <t>カイゴ</t>
    </rPh>
    <phoneticPr fontId="2"/>
  </si>
  <si>
    <t>介護福祉士の割合70%以上</t>
    <rPh sb="0" eb="2">
      <t>カイゴ</t>
    </rPh>
    <rPh sb="2" eb="4">
      <t>フクシ</t>
    </rPh>
    <rPh sb="4" eb="5">
      <t>シ</t>
    </rPh>
    <rPh sb="6" eb="8">
      <t>ワリアイ</t>
    </rPh>
    <rPh sb="10" eb="13">
      <t>パーセントイジョウ</t>
    </rPh>
    <phoneticPr fontId="2"/>
  </si>
  <si>
    <t>⇒（コ）÷【Ｅ】＝</t>
    <phoneticPr fontId="2"/>
  </si>
  <si>
    <t>人（10）</t>
    <rPh sb="0" eb="1">
      <t>ニン</t>
    </rPh>
    <phoneticPr fontId="2"/>
  </si>
  <si>
    <t>通所リハビリテーション</t>
    <rPh sb="0" eb="2">
      <t>ツウショ</t>
    </rPh>
    <phoneticPr fontId="2"/>
  </si>
  <si>
    <t>⇒（サ）　　＝</t>
    <phoneticPr fontId="2"/>
  </si>
  <si>
    <t>特定施設入居者生活介護</t>
    <rPh sb="0" eb="2">
      <t>トクテイ</t>
    </rPh>
    <rPh sb="2" eb="4">
      <t>シセツ</t>
    </rPh>
    <rPh sb="4" eb="7">
      <t>ニュウキョシャ</t>
    </rPh>
    <rPh sb="7" eb="9">
      <t>セイカツ</t>
    </rPh>
    <rPh sb="9" eb="11">
      <t>カイゴ</t>
    </rPh>
    <phoneticPr fontId="2"/>
  </si>
  <si>
    <t>⇒（サ）÷【Ｆ】＝</t>
    <phoneticPr fontId="2"/>
  </si>
  <si>
    <t>人（11）</t>
    <rPh sb="0" eb="1">
      <t>ニン</t>
    </rPh>
    <phoneticPr fontId="2"/>
  </si>
  <si>
    <t>短期入所生活介護</t>
    <rPh sb="0" eb="2">
      <t>タンキ</t>
    </rPh>
    <rPh sb="2" eb="4">
      <t>ニュウショ</t>
    </rPh>
    <rPh sb="4" eb="6">
      <t>セイカツ</t>
    </rPh>
    <rPh sb="6" eb="8">
      <t>カイゴ</t>
    </rPh>
    <phoneticPr fontId="2"/>
  </si>
  <si>
    <t>介護福祉士の割合80%以上</t>
    <rPh sb="0" eb="2">
      <t>カイゴ</t>
    </rPh>
    <rPh sb="2" eb="4">
      <t>フクシ</t>
    </rPh>
    <rPh sb="4" eb="5">
      <t>シ</t>
    </rPh>
    <rPh sb="6" eb="8">
      <t>ワリアイ</t>
    </rPh>
    <rPh sb="11" eb="13">
      <t>イジョウ</t>
    </rPh>
    <phoneticPr fontId="2"/>
  </si>
  <si>
    <t>⇒（シ）　　＝</t>
    <phoneticPr fontId="2"/>
  </si>
  <si>
    <t>短期入所療養介護</t>
    <rPh sb="0" eb="2">
      <t>タンキ</t>
    </rPh>
    <rPh sb="2" eb="4">
      <t>ニュウショ</t>
    </rPh>
    <rPh sb="4" eb="6">
      <t>リョウヨウ</t>
    </rPh>
    <rPh sb="6" eb="8">
      <t>カイゴ</t>
    </rPh>
    <phoneticPr fontId="2"/>
  </si>
  <si>
    <t>⇒（シ）÷【Ｆ】＝</t>
    <phoneticPr fontId="2"/>
  </si>
  <si>
    <t>人（12）</t>
    <rPh sb="0" eb="1">
      <t>ニン</t>
    </rPh>
    <phoneticPr fontId="2"/>
  </si>
  <si>
    <t>介護老人福祉施設</t>
    <rPh sb="0" eb="2">
      <t>カイゴ</t>
    </rPh>
    <rPh sb="2" eb="4">
      <t>ロウジン</t>
    </rPh>
    <rPh sb="4" eb="6">
      <t>フクシ</t>
    </rPh>
    <rPh sb="6" eb="8">
      <t>シセツ</t>
    </rPh>
    <phoneticPr fontId="2"/>
  </si>
  <si>
    <t>⇒（ス）　　＝</t>
    <phoneticPr fontId="2"/>
  </si>
  <si>
    <t>介護老人保健施設</t>
    <rPh sb="0" eb="2">
      <t>カイゴ</t>
    </rPh>
    <rPh sb="2" eb="4">
      <t>ロウジン</t>
    </rPh>
    <rPh sb="4" eb="6">
      <t>ホケン</t>
    </rPh>
    <rPh sb="6" eb="8">
      <t>シセツ</t>
    </rPh>
    <phoneticPr fontId="2"/>
  </si>
  <si>
    <t>⇒（ス）÷【Ｇ】＝</t>
    <phoneticPr fontId="2"/>
  </si>
  <si>
    <t>人（13）</t>
    <rPh sb="0" eb="1">
      <t>ニン</t>
    </rPh>
    <phoneticPr fontId="2"/>
  </si>
  <si>
    <t>介護療養型医療施設</t>
    <rPh sb="0" eb="2">
      <t>カイゴ</t>
    </rPh>
    <rPh sb="2" eb="5">
      <t>リョウヨウガタ</t>
    </rPh>
    <rPh sb="5" eb="7">
      <t>イリョウ</t>
    </rPh>
    <rPh sb="7" eb="9">
      <t>シセツ</t>
    </rPh>
    <phoneticPr fontId="2"/>
  </si>
  <si>
    <t>⇒（セ）　　＝</t>
    <phoneticPr fontId="2"/>
  </si>
  <si>
    <t>介護医療院</t>
    <rPh sb="0" eb="2">
      <t>カイゴ</t>
    </rPh>
    <rPh sb="2" eb="4">
      <t>イリョウ</t>
    </rPh>
    <rPh sb="4" eb="5">
      <t>イン</t>
    </rPh>
    <phoneticPr fontId="2"/>
  </si>
  <si>
    <t>⇒（セ）÷【Ｇ】＝</t>
    <phoneticPr fontId="2"/>
  </si>
  <si>
    <t>人（14）</t>
    <rPh sb="0" eb="1">
      <t>ニン</t>
    </rPh>
    <phoneticPr fontId="2"/>
  </si>
  <si>
    <t>⇒（ソ）　　＝</t>
    <phoneticPr fontId="2"/>
  </si>
  <si>
    <t>⇒（ソ）÷【Ｈ】＝</t>
    <phoneticPr fontId="2"/>
  </si>
  <si>
    <t>人（15）</t>
    <rPh sb="0" eb="1">
      <t>ニン</t>
    </rPh>
    <phoneticPr fontId="2"/>
  </si>
  <si>
    <t>⇒（タ）　　＝</t>
    <phoneticPr fontId="2"/>
  </si>
  <si>
    <t>⇒（タ）÷【Ｈ】＝</t>
    <phoneticPr fontId="2"/>
  </si>
  <si>
    <t>人（16）</t>
    <rPh sb="0" eb="1">
      <t>ニン</t>
    </rPh>
    <phoneticPr fontId="2"/>
  </si>
  <si>
    <t>⇒（チ）　　＝</t>
    <phoneticPr fontId="2"/>
  </si>
  <si>
    <t>⇒（チ）÷【Ｉ】＝</t>
    <phoneticPr fontId="2"/>
  </si>
  <si>
    <t>人（17）</t>
    <rPh sb="0" eb="1">
      <t>ニン</t>
    </rPh>
    <phoneticPr fontId="2"/>
  </si>
  <si>
    <t>⇒（ツ）　　＝</t>
    <phoneticPr fontId="2"/>
  </si>
  <si>
    <t>⇒（ツ）÷【Ｉ】＝</t>
    <phoneticPr fontId="2"/>
  </si>
  <si>
    <t>人（18）</t>
    <rPh sb="0" eb="1">
      <t>ニン</t>
    </rPh>
    <phoneticPr fontId="2"/>
  </si>
  <si>
    <t>⇒（テ）　　＝</t>
    <phoneticPr fontId="2"/>
  </si>
  <si>
    <t>⇒（テ）÷【Ｊ】＝</t>
    <phoneticPr fontId="2"/>
  </si>
  <si>
    <t>人（19）</t>
    <rPh sb="0" eb="1">
      <t>ニン</t>
    </rPh>
    <phoneticPr fontId="2"/>
  </si>
  <si>
    <t>⇒（ト）　　＝</t>
    <phoneticPr fontId="2"/>
  </si>
  <si>
    <t>⇒（ト）÷【Ｊ】＝</t>
    <phoneticPr fontId="2"/>
  </si>
  <si>
    <t>人（20）</t>
    <rPh sb="0" eb="1">
      <t>ニン</t>
    </rPh>
    <phoneticPr fontId="2"/>
  </si>
  <si>
    <t>⇒（ナ）　　＝</t>
    <phoneticPr fontId="2"/>
  </si>
  <si>
    <t>⇒（ナ）÷【Ｋ】＝</t>
    <phoneticPr fontId="2"/>
  </si>
  <si>
    <t>人（21）</t>
    <rPh sb="0" eb="1">
      <t>ニン</t>
    </rPh>
    <phoneticPr fontId="2"/>
  </si>
  <si>
    <t>⇒（ニ）　　＝</t>
    <phoneticPr fontId="2"/>
  </si>
  <si>
    <t>⇒（ニ）÷【Ｋ】＝</t>
    <phoneticPr fontId="2"/>
  </si>
  <si>
    <t>人（22）</t>
    <rPh sb="0" eb="1">
      <t>ニン</t>
    </rPh>
    <phoneticPr fontId="2"/>
  </si>
  <si>
    <t>サービス提供体制強化加算計算表②</t>
    <rPh sb="4" eb="6">
      <t>テイキョウ</t>
    </rPh>
    <rPh sb="6" eb="8">
      <t>タイセイ</t>
    </rPh>
    <rPh sb="8" eb="10">
      <t>キョウカ</t>
    </rPh>
    <rPh sb="10" eb="12">
      <t>カサン</t>
    </rPh>
    <rPh sb="12" eb="14">
      <t>ケイサン</t>
    </rPh>
    <rPh sb="14" eb="15">
      <t>ヒョウ</t>
    </rPh>
    <phoneticPr fontId="2"/>
  </si>
  <si>
    <t>勤続年数10年以上介護福祉士</t>
    <rPh sb="0" eb="2">
      <t>キンゾク</t>
    </rPh>
    <rPh sb="2" eb="4">
      <t>ネンスウ</t>
    </rPh>
    <rPh sb="6" eb="9">
      <t>ネンイジョウ</t>
    </rPh>
    <rPh sb="9" eb="11">
      <t>カイゴ</t>
    </rPh>
    <rPh sb="11" eb="14">
      <t>フクシシ</t>
    </rPh>
    <phoneticPr fontId="2"/>
  </si>
  <si>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2"/>
  </si>
  <si>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2"/>
  </si>
  <si>
    <t>割合（介護職員総数のうち）</t>
    <rPh sb="0" eb="2">
      <t>ワリアイ</t>
    </rPh>
    <phoneticPr fontId="2"/>
  </si>
  <si>
    <t>勤続年数10年以上の介護福祉士の割合25％以上</t>
    <rPh sb="0" eb="2">
      <t>キンゾク</t>
    </rPh>
    <rPh sb="2" eb="4">
      <t>ネンスウ</t>
    </rPh>
    <rPh sb="6" eb="7">
      <t>ネン</t>
    </rPh>
    <rPh sb="7" eb="9">
      <t>イジョウ</t>
    </rPh>
    <rPh sb="10" eb="15">
      <t>カイゴフクシシ</t>
    </rPh>
    <rPh sb="16" eb="18">
      <t>ワリアイ</t>
    </rPh>
    <rPh sb="21" eb="23">
      <t>イジョウ</t>
    </rPh>
    <phoneticPr fontId="2"/>
  </si>
  <si>
    <t>勤続年数10年以上の介護福祉士の割合35％以上</t>
    <rPh sb="0" eb="2">
      <t>キンゾク</t>
    </rPh>
    <rPh sb="2" eb="4">
      <t>ネンスウ</t>
    </rPh>
    <rPh sb="6" eb="7">
      <t>ネン</t>
    </rPh>
    <rPh sb="7" eb="9">
      <t>イジョウ</t>
    </rPh>
    <rPh sb="10" eb="15">
      <t>カイゴフクシシ</t>
    </rPh>
    <rPh sb="16" eb="18">
      <t>ワリアイ</t>
    </rPh>
    <rPh sb="21" eb="23">
      <t>イジョウ</t>
    </rPh>
    <phoneticPr fontId="2"/>
  </si>
  <si>
    <t>サービス提供体制強化加算計算表③</t>
    <rPh sb="4" eb="6">
      <t>テイキョウ</t>
    </rPh>
    <rPh sb="6" eb="8">
      <t>タイセイ</t>
    </rPh>
    <rPh sb="8" eb="10">
      <t>キョウカ</t>
    </rPh>
    <rPh sb="10" eb="12">
      <t>カサン</t>
    </rPh>
    <rPh sb="12" eb="14">
      <t>ケイサン</t>
    </rPh>
    <rPh sb="14" eb="15">
      <t>ヒョウ</t>
    </rPh>
    <phoneticPr fontId="2"/>
  </si>
  <si>
    <t>有資格者</t>
    <rPh sb="0" eb="4">
      <t>ユウシカクシャ</t>
    </rPh>
    <phoneticPr fontId="2"/>
  </si>
  <si>
    <t>2　各月の、介護職員の総勤務時間数と有資格者の総勤務時間数の実績は何時間でしたか？実績数を元に、常勤換算により人数を計算してください。</t>
    <rPh sb="18" eb="22">
      <t>ユウシカクシャ</t>
    </rPh>
    <phoneticPr fontId="2"/>
  </si>
  <si>
    <t>有資格者の総勤務時間数</t>
    <rPh sb="0" eb="4">
      <t>ユウシカクシャ</t>
    </rPh>
    <rPh sb="5" eb="6">
      <t>ソウ</t>
    </rPh>
    <rPh sb="6" eb="8">
      <t>キンム</t>
    </rPh>
    <rPh sb="8" eb="11">
      <t>ジカンスウ</t>
    </rPh>
    <phoneticPr fontId="2"/>
  </si>
  <si>
    <t>介護福祉士の割合40%以上又は介護福祉士、実務者研修修了者、基礎研修修了者の合計の割合60%以上</t>
    <rPh sb="0" eb="2">
      <t>カイゴ</t>
    </rPh>
    <rPh sb="2" eb="4">
      <t>フクシ</t>
    </rPh>
    <rPh sb="4" eb="5">
      <t>シ</t>
    </rPh>
    <rPh sb="6" eb="8">
      <t>ワリアイ</t>
    </rPh>
    <rPh sb="11" eb="13">
      <t>イジョウ</t>
    </rPh>
    <rPh sb="13" eb="14">
      <t>マタ</t>
    </rPh>
    <rPh sb="15" eb="17">
      <t>カイゴ</t>
    </rPh>
    <rPh sb="17" eb="20">
      <t>フクシシ</t>
    </rPh>
    <rPh sb="21" eb="24">
      <t>ジツムシャ</t>
    </rPh>
    <rPh sb="24" eb="26">
      <t>ケンシュウ</t>
    </rPh>
    <rPh sb="26" eb="29">
      <t>シュウリョウシャ</t>
    </rPh>
    <rPh sb="30" eb="32">
      <t>キソ</t>
    </rPh>
    <rPh sb="32" eb="34">
      <t>ケンシュウ</t>
    </rPh>
    <rPh sb="34" eb="37">
      <t>シュウリョウシャ</t>
    </rPh>
    <rPh sb="38" eb="40">
      <t>ゴウケイ</t>
    </rPh>
    <rPh sb="41" eb="43">
      <t>ワリアイ</t>
    </rPh>
    <rPh sb="46" eb="48">
      <t>イジョウ</t>
    </rPh>
    <phoneticPr fontId="2"/>
  </si>
  <si>
    <t>介護福祉士の割合50%以上</t>
    <rPh sb="0" eb="2">
      <t>カイゴ</t>
    </rPh>
    <rPh sb="2" eb="4">
      <t>フクシ</t>
    </rPh>
    <rPh sb="4" eb="5">
      <t>シ</t>
    </rPh>
    <rPh sb="6" eb="8">
      <t>ワリアイ</t>
    </rPh>
    <rPh sb="10" eb="13">
      <t>パーセントイジョウ</t>
    </rPh>
    <phoneticPr fontId="2"/>
  </si>
  <si>
    <t>サービス提供体制強化加算計算表④</t>
    <rPh sb="4" eb="6">
      <t>テイキョウ</t>
    </rPh>
    <rPh sb="6" eb="8">
      <t>タイセイ</t>
    </rPh>
    <rPh sb="8" eb="10">
      <t>キョウカ</t>
    </rPh>
    <rPh sb="10" eb="12">
      <t>カサン</t>
    </rPh>
    <rPh sb="12" eb="14">
      <t>ケイサン</t>
    </rPh>
    <rPh sb="14" eb="15">
      <t>ヒョウ</t>
    </rPh>
    <phoneticPr fontId="2"/>
  </si>
  <si>
    <t>2　各月の、介護職員の総勤務時間数と有資格者の総勤務時間数の実績は何時間でしたか？実績数を元に、常勤換算により人数を計算してください。</t>
    <rPh sb="18" eb="19">
      <t>ユウ</t>
    </rPh>
    <rPh sb="19" eb="21">
      <t>シカク</t>
    </rPh>
    <rPh sb="21" eb="22">
      <t>シャ</t>
    </rPh>
    <phoneticPr fontId="2"/>
  </si>
  <si>
    <t>介護福祉士の割合30%以上
又は介護福祉士、実務者研修修了者、基礎研修修了者の合計の割合50%以上</t>
    <rPh sb="0" eb="2">
      <t>カイゴ</t>
    </rPh>
    <rPh sb="2" eb="4">
      <t>フクシ</t>
    </rPh>
    <rPh sb="4" eb="5">
      <t>シ</t>
    </rPh>
    <rPh sb="6" eb="8">
      <t>ワリアイ</t>
    </rPh>
    <rPh sb="10" eb="13">
      <t>パーセントイジョウ</t>
    </rPh>
    <rPh sb="14" eb="15">
      <t>マタ</t>
    </rPh>
    <rPh sb="16" eb="18">
      <t>カイゴ</t>
    </rPh>
    <rPh sb="18" eb="20">
      <t>フクシ</t>
    </rPh>
    <rPh sb="20" eb="21">
      <t>シ</t>
    </rPh>
    <rPh sb="22" eb="25">
      <t>ジツムシャ</t>
    </rPh>
    <rPh sb="25" eb="27">
      <t>ケンシュウ</t>
    </rPh>
    <rPh sb="27" eb="30">
      <t>シュウリョウシャ</t>
    </rPh>
    <rPh sb="31" eb="33">
      <t>キソ</t>
    </rPh>
    <rPh sb="33" eb="35">
      <t>ケンシュウ</t>
    </rPh>
    <rPh sb="35" eb="38">
      <t>シュウリョウシャ</t>
    </rPh>
    <rPh sb="39" eb="41">
      <t>ゴウケイ</t>
    </rPh>
    <rPh sb="42" eb="44">
      <t>ワリアイ</t>
    </rPh>
    <rPh sb="47" eb="49">
      <t>イジョウ</t>
    </rPh>
    <phoneticPr fontId="2"/>
  </si>
  <si>
    <t>介護福祉士の割合40%以上</t>
    <rPh sb="0" eb="2">
      <t>カイゴ</t>
    </rPh>
    <rPh sb="2" eb="4">
      <t>フクシ</t>
    </rPh>
    <rPh sb="4" eb="5">
      <t>シ</t>
    </rPh>
    <rPh sb="6" eb="8">
      <t>ワリアイ</t>
    </rPh>
    <rPh sb="10" eb="13">
      <t>パーセントイジョウ</t>
    </rPh>
    <phoneticPr fontId="2"/>
  </si>
  <si>
    <t>介護福祉士の割合50%以上</t>
    <rPh sb="0" eb="2">
      <t>カイゴ</t>
    </rPh>
    <rPh sb="2" eb="4">
      <t>フクシ</t>
    </rPh>
    <rPh sb="4" eb="5">
      <t>シ</t>
    </rPh>
    <rPh sb="6" eb="8">
      <t>ワリアイ</t>
    </rPh>
    <rPh sb="11" eb="13">
      <t>イジョウ</t>
    </rPh>
    <phoneticPr fontId="2"/>
  </si>
  <si>
    <t>サービス提供体制強化加算計算表⑤</t>
    <rPh sb="4" eb="6">
      <t>テイキョウ</t>
    </rPh>
    <rPh sb="6" eb="8">
      <t>タイセイ</t>
    </rPh>
    <rPh sb="8" eb="10">
      <t>キョウカ</t>
    </rPh>
    <rPh sb="10" eb="12">
      <t>カサン</t>
    </rPh>
    <rPh sb="12" eb="14">
      <t>ケイサン</t>
    </rPh>
    <rPh sb="14" eb="15">
      <t>ヒョウ</t>
    </rPh>
    <phoneticPr fontId="2"/>
  </si>
  <si>
    <t>直接提供職員</t>
    <rPh sb="0" eb="2">
      <t>チョクセツ</t>
    </rPh>
    <rPh sb="2" eb="4">
      <t>テイキョウ</t>
    </rPh>
    <rPh sb="4" eb="6">
      <t>ショクイン</t>
    </rPh>
    <phoneticPr fontId="2"/>
  </si>
  <si>
    <t>勤続年数７年以上職員</t>
    <rPh sb="0" eb="2">
      <t>キンゾク</t>
    </rPh>
    <rPh sb="2" eb="4">
      <t>ネンスウ</t>
    </rPh>
    <rPh sb="5" eb="8">
      <t>ネンイジョウ</t>
    </rPh>
    <rPh sb="8" eb="10">
      <t>ショクイン</t>
    </rPh>
    <phoneticPr fontId="2"/>
  </si>
  <si>
    <t>2　各月の、直接提供職員の総勤務時間数と勤続年数７年以上の直接提供職員の総勤務時間数の実績は何時間でしたか？実績数を元に、常勤換算により人数を計算してください。</t>
    <phoneticPr fontId="2"/>
  </si>
  <si>
    <t>直接提供職員の総勤務時間数</t>
    <rPh sb="0" eb="2">
      <t>チョクセツ</t>
    </rPh>
    <rPh sb="2" eb="4">
      <t>テイキョウ</t>
    </rPh>
    <rPh sb="4" eb="6">
      <t>ショクイン</t>
    </rPh>
    <rPh sb="7" eb="8">
      <t>ソウ</t>
    </rPh>
    <rPh sb="8" eb="10">
      <t>キンム</t>
    </rPh>
    <rPh sb="10" eb="13">
      <t>ジカンスウ</t>
    </rPh>
    <phoneticPr fontId="2"/>
  </si>
  <si>
    <t>勤続７年以上職員の総勤務時間数</t>
    <rPh sb="0" eb="2">
      <t>キンゾク</t>
    </rPh>
    <rPh sb="3" eb="6">
      <t>ネンイジョウ</t>
    </rPh>
    <rPh sb="6" eb="8">
      <t>ショクイン</t>
    </rPh>
    <rPh sb="9" eb="10">
      <t>ソウ</t>
    </rPh>
    <rPh sb="10" eb="12">
      <t>キンム</t>
    </rPh>
    <rPh sb="12" eb="15">
      <t>ジカンスウ</t>
    </rPh>
    <phoneticPr fontId="2"/>
  </si>
  <si>
    <t>割合</t>
    <rPh sb="0" eb="2">
      <t>ワリアイ</t>
    </rPh>
    <phoneticPr fontId="2"/>
  </si>
  <si>
    <t>直接提供職員のうち勤続年数7年以上の割合30％以上</t>
    <rPh sb="0" eb="2">
      <t>チョクセツ</t>
    </rPh>
    <rPh sb="2" eb="4">
      <t>テイキョウ</t>
    </rPh>
    <rPh sb="4" eb="6">
      <t>ショクイン</t>
    </rPh>
    <rPh sb="9" eb="11">
      <t>キンゾク</t>
    </rPh>
    <rPh sb="11" eb="13">
      <t>ネンスウ</t>
    </rPh>
    <rPh sb="14" eb="15">
      <t>ネン</t>
    </rPh>
    <rPh sb="15" eb="17">
      <t>イジョウ</t>
    </rPh>
    <rPh sb="18" eb="20">
      <t>ワリアイ</t>
    </rPh>
    <rPh sb="23" eb="25">
      <t>イジョウ</t>
    </rPh>
    <phoneticPr fontId="2"/>
  </si>
  <si>
    <t>訪問看護</t>
    <rPh sb="0" eb="2">
      <t>ホウモン</t>
    </rPh>
    <rPh sb="2" eb="4">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</si>
</sst>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_);[Red]\(0.0\)"/>
    <numFmt numFmtId="182" formatCode="0_ "/>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b/>
      <sz val="16"/>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7"/>
      <name val="ＭＳ Ｐ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xf numFmtId="0" fontId="10" fillId="0" borderId="0"/>
  </cellStyleXfs>
  <cellXfs count="89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righ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51" xfId="0" applyFont="1" applyFill="1" applyBorder="1" applyAlignment="1">
      <alignment vertical="center" wrapText="1"/>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48" fillId="0" borderId="0" xfId="51" applyNumberFormat="1" applyFont="1" applyAlignment="1">
      <alignment vertical="center"/>
    </xf>
    <xf numFmtId="0" fontId="49" fillId="0" borderId="0" xfId="46" applyNumberFormat="1" applyFont="1">
      <alignment vertical="center"/>
    </xf>
    <xf numFmtId="0" fontId="50" fillId="37" borderId="0" xfId="51" applyNumberFormat="1" applyFont="1" applyFill="1" applyAlignment="1">
      <alignment horizontal="left" vertical="center" wrapText="1"/>
    </xf>
    <xf numFmtId="0" fontId="51" fillId="37" borderId="0" xfId="46" applyNumberFormat="1" applyFont="1" applyFill="1" applyAlignment="1">
      <alignment horizontal="left" vertical="center" wrapText="1"/>
    </xf>
    <xf numFmtId="0" fontId="50" fillId="0" borderId="0" xfId="51" applyNumberFormat="1" applyFont="1" applyFill="1" applyAlignment="1">
      <alignment vertical="center"/>
    </xf>
    <xf numFmtId="0" fontId="49" fillId="0" borderId="0" xfId="51" applyNumberFormat="1" applyFont="1" applyAlignment="1">
      <alignment horizontal="left" vertical="center" wrapText="1"/>
    </xf>
    <xf numFmtId="0" fontId="49" fillId="0" borderId="2" xfId="46" applyNumberFormat="1" applyFont="1" applyBorder="1" applyAlignment="1">
      <alignment horizontal="right" vertical="center"/>
    </xf>
    <xf numFmtId="176" fontId="49" fillId="38" borderId="2" xfId="46" applyNumberFormat="1" applyFont="1" applyFill="1" applyBorder="1">
      <alignment vertical="center"/>
    </xf>
    <xf numFmtId="0" fontId="49" fillId="0" borderId="2" xfId="46" applyNumberFormat="1" applyFont="1" applyBorder="1">
      <alignment vertical="center"/>
    </xf>
    <xf numFmtId="0" fontId="49" fillId="0" borderId="6" xfId="46" applyNumberFormat="1" applyFont="1" applyBorder="1" applyAlignment="1">
      <alignment horizontal="center" vertical="center"/>
    </xf>
    <xf numFmtId="0" fontId="49" fillId="0" borderId="8" xfId="46" applyNumberFormat="1" applyFont="1" applyBorder="1" applyAlignment="1">
      <alignment horizontal="center" vertical="center"/>
    </xf>
    <xf numFmtId="49" fontId="49" fillId="39" borderId="6" xfId="46" applyNumberFormat="1" applyFont="1" applyFill="1" applyBorder="1">
      <alignment vertical="center"/>
    </xf>
    <xf numFmtId="176" fontId="49" fillId="39" borderId="8" xfId="46" applyNumberFormat="1" applyFont="1" applyFill="1" applyBorder="1">
      <alignment vertical="center"/>
    </xf>
    <xf numFmtId="0" fontId="49" fillId="0" borderId="0" xfId="46" applyNumberFormat="1" applyFont="1" applyFill="1">
      <alignment vertical="center"/>
    </xf>
    <xf numFmtId="0" fontId="49" fillId="0" borderId="17" xfId="46" applyNumberFormat="1" applyFont="1" applyBorder="1">
      <alignment vertical="center"/>
    </xf>
    <xf numFmtId="0" fontId="49" fillId="0" borderId="6" xfId="46" applyNumberFormat="1" applyFont="1" applyBorder="1">
      <alignment vertical="center"/>
    </xf>
    <xf numFmtId="0" fontId="49" fillId="0" borderId="3" xfId="46" applyNumberFormat="1" applyFont="1" applyBorder="1">
      <alignment vertical="center"/>
    </xf>
    <xf numFmtId="0" fontId="49" fillId="0" borderId="4" xfId="46" applyNumberFormat="1" applyFont="1" applyBorder="1">
      <alignment vertical="center"/>
    </xf>
    <xf numFmtId="0" fontId="49" fillId="0" borderId="0" xfId="46" applyNumberFormat="1" applyFont="1" applyBorder="1">
      <alignment vertical="center"/>
    </xf>
    <xf numFmtId="0" fontId="50" fillId="37" borderId="0" xfId="46" applyNumberFormat="1" applyFont="1" applyFill="1" applyAlignment="1">
      <alignment horizontal="left" vertical="center" wrapText="1"/>
    </xf>
    <xf numFmtId="181" fontId="52" fillId="0" borderId="0" xfId="46" applyNumberFormat="1" applyFont="1" applyBorder="1" applyAlignment="1">
      <alignment vertical="center"/>
    </xf>
    <xf numFmtId="0" fontId="49" fillId="0" borderId="86" xfId="46" applyNumberFormat="1" applyFont="1" applyBorder="1" applyAlignment="1">
      <alignment horizontal="center" vertical="center"/>
    </xf>
    <xf numFmtId="0" fontId="52" fillId="0" borderId="87" xfId="46" applyNumberFormat="1" applyFont="1" applyBorder="1" applyAlignment="1">
      <alignment horizontal="left" vertical="center"/>
    </xf>
    <xf numFmtId="0" fontId="52" fillId="0" borderId="88" xfId="46" applyNumberFormat="1" applyFont="1" applyBorder="1" applyAlignment="1">
      <alignment horizontal="left" vertical="center"/>
    </xf>
    <xf numFmtId="0" fontId="52" fillId="0" borderId="89" xfId="46" applyNumberFormat="1" applyFont="1" applyBorder="1" applyAlignment="1">
      <alignment horizontal="left" vertical="center"/>
    </xf>
    <xf numFmtId="0" fontId="49" fillId="0" borderId="87" xfId="46" applyNumberFormat="1" applyFont="1" applyBorder="1" applyAlignment="1">
      <alignment horizontal="left" vertical="center"/>
    </xf>
    <xf numFmtId="0" fontId="49" fillId="0" borderId="89" xfId="46" applyNumberFormat="1" applyFont="1" applyBorder="1" applyAlignment="1">
      <alignment horizontal="left" vertical="center"/>
    </xf>
    <xf numFmtId="176" fontId="49" fillId="38" borderId="90" xfId="46" applyNumberFormat="1" applyFont="1" applyFill="1" applyBorder="1">
      <alignment vertical="center"/>
    </xf>
    <xf numFmtId="0" fontId="49" fillId="0" borderId="91" xfId="46" applyNumberFormat="1" applyFont="1" applyBorder="1">
      <alignment vertical="center"/>
    </xf>
    <xf numFmtId="0" fontId="49" fillId="0" borderId="92" xfId="46" applyNumberFormat="1" applyFont="1" applyBorder="1" applyAlignment="1">
      <alignment horizontal="center" vertical="center"/>
    </xf>
    <xf numFmtId="0" fontId="49" fillId="0" borderId="93" xfId="46" applyNumberFormat="1" applyFont="1" applyBorder="1" applyAlignment="1">
      <alignment horizontal="center" vertical="center"/>
    </xf>
    <xf numFmtId="49" fontId="49" fillId="39" borderId="3" xfId="46" applyNumberFormat="1" applyFont="1" applyFill="1" applyBorder="1">
      <alignment vertical="center"/>
    </xf>
    <xf numFmtId="176" fontId="49" fillId="39" borderId="1" xfId="46" applyNumberFormat="1" applyFont="1" applyFill="1" applyBorder="1">
      <alignment vertical="center"/>
    </xf>
    <xf numFmtId="0" fontId="49" fillId="0" borderId="94" xfId="46" applyNumberFormat="1" applyFont="1" applyBorder="1" applyAlignment="1">
      <alignment horizontal="center" vertical="center"/>
    </xf>
    <xf numFmtId="0" fontId="52" fillId="0" borderId="6" xfId="46" applyNumberFormat="1" applyFont="1" applyBorder="1" applyAlignment="1">
      <alignment horizontal="left" vertical="center"/>
    </xf>
    <xf numFmtId="0" fontId="52" fillId="0" borderId="7" xfId="46" applyNumberFormat="1" applyFont="1" applyBorder="1" applyAlignment="1">
      <alignment horizontal="left" vertical="center"/>
    </xf>
    <xf numFmtId="0" fontId="52" fillId="0" borderId="8" xfId="46" applyNumberFormat="1" applyFont="1" applyBorder="1" applyAlignment="1">
      <alignment horizontal="left" vertical="center"/>
    </xf>
    <xf numFmtId="0" fontId="49" fillId="0" borderId="6" xfId="46" applyNumberFormat="1" applyFont="1" applyBorder="1" applyAlignment="1">
      <alignment horizontal="left" vertical="center"/>
    </xf>
    <xf numFmtId="0" fontId="49" fillId="0" borderId="8" xfId="46" applyNumberFormat="1" applyFont="1" applyBorder="1" applyAlignment="1">
      <alignment horizontal="left" vertical="center"/>
    </xf>
    <xf numFmtId="176" fontId="49" fillId="39" borderId="2" xfId="46" applyNumberFormat="1" applyFont="1" applyFill="1" applyBorder="1">
      <alignment vertical="center"/>
    </xf>
    <xf numFmtId="0" fontId="49" fillId="0" borderId="95" xfId="46" applyNumberFormat="1" applyFont="1" applyBorder="1">
      <alignment vertical="center"/>
    </xf>
    <xf numFmtId="0" fontId="49" fillId="0" borderId="21" xfId="46" applyNumberFormat="1" applyFont="1" applyBorder="1" applyAlignment="1">
      <alignment horizontal="center" vertical="center"/>
    </xf>
    <xf numFmtId="0" fontId="49" fillId="0" borderId="24" xfId="46" applyNumberFormat="1" applyFont="1" applyBorder="1" applyAlignment="1">
      <alignment horizontal="center" vertical="center"/>
    </xf>
    <xf numFmtId="0" fontId="49" fillId="39" borderId="23" xfId="46" applyNumberFormat="1" applyFont="1" applyFill="1" applyBorder="1">
      <alignment vertical="center"/>
    </xf>
    <xf numFmtId="176" fontId="49" fillId="39" borderId="24" xfId="46" applyNumberFormat="1" applyFont="1" applyFill="1" applyBorder="1">
      <alignment vertical="center"/>
    </xf>
    <xf numFmtId="0" fontId="49" fillId="0" borderId="96" xfId="46" applyNumberFormat="1" applyFont="1" applyBorder="1" applyAlignment="1">
      <alignment horizontal="center" vertical="center"/>
    </xf>
    <xf numFmtId="0" fontId="52" fillId="0" borderId="97" xfId="46" applyNumberFormat="1" applyFont="1" applyBorder="1" applyAlignment="1">
      <alignment horizontal="left" vertical="center"/>
    </xf>
    <xf numFmtId="0" fontId="52" fillId="0" borderId="98" xfId="46" applyNumberFormat="1" applyFont="1" applyBorder="1" applyAlignment="1">
      <alignment horizontal="left" vertical="center"/>
    </xf>
    <xf numFmtId="0" fontId="52" fillId="0" borderId="99" xfId="46" applyNumberFormat="1" applyFont="1" applyBorder="1" applyAlignment="1">
      <alignment horizontal="left" vertical="center"/>
    </xf>
    <xf numFmtId="0" fontId="49" fillId="0" borderId="97" xfId="46" applyNumberFormat="1" applyFont="1" applyBorder="1" applyAlignment="1">
      <alignment horizontal="left" vertical="center"/>
    </xf>
    <xf numFmtId="0" fontId="49" fillId="0" borderId="99" xfId="46" applyNumberFormat="1" applyFont="1" applyBorder="1" applyAlignment="1">
      <alignment horizontal="left" vertical="center"/>
    </xf>
    <xf numFmtId="0" fontId="49" fillId="0" borderId="100" xfId="46" applyNumberFormat="1" applyFont="1" applyBorder="1">
      <alignment vertical="center"/>
    </xf>
    <xf numFmtId="0" fontId="52" fillId="0" borderId="0" xfId="46" applyNumberFormat="1" applyFont="1" applyAlignment="1">
      <alignment horizontal="center" vertical="center"/>
    </xf>
    <xf numFmtId="0" fontId="49" fillId="0" borderId="0" xfId="46" applyNumberFormat="1" applyFont="1" applyAlignment="1">
      <alignment vertical="center"/>
    </xf>
    <xf numFmtId="176" fontId="49" fillId="39" borderId="101" xfId="46" applyNumberFormat="1" applyFont="1" applyFill="1" applyBorder="1">
      <alignment vertical="center"/>
    </xf>
    <xf numFmtId="0" fontId="52" fillId="0" borderId="4" xfId="46" applyNumberFormat="1" applyFont="1" applyBorder="1" applyAlignment="1">
      <alignment horizontal="left" vertical="center"/>
    </xf>
    <xf numFmtId="181" fontId="52" fillId="0" borderId="0" xfId="46" applyNumberFormat="1" applyFont="1" applyAlignment="1">
      <alignment horizontal="left" vertical="center"/>
    </xf>
    <xf numFmtId="181" fontId="52" fillId="0" borderId="0" xfId="46" applyNumberFormat="1" applyFont="1" applyAlignment="1">
      <alignment vertical="center"/>
    </xf>
    <xf numFmtId="49" fontId="49" fillId="0" borderId="0" xfId="46" applyNumberFormat="1" applyFont="1">
      <alignment vertical="center"/>
    </xf>
    <xf numFmtId="0" fontId="49" fillId="0" borderId="0" xfId="46" applyNumberFormat="1" applyFont="1" applyAlignment="1">
      <alignment horizontal="right" vertical="center"/>
    </xf>
    <xf numFmtId="182" fontId="49" fillId="39" borderId="101" xfId="46" applyNumberFormat="1" applyFont="1" applyFill="1" applyBorder="1" applyAlignment="1">
      <alignment vertical="center"/>
    </xf>
    <xf numFmtId="0" fontId="49" fillId="0" borderId="0" xfId="46" applyNumberFormat="1" applyFont="1" applyAlignment="1">
      <alignment horizontal="left" vertical="center" wrapText="1"/>
    </xf>
    <xf numFmtId="0" fontId="49" fillId="0" borderId="7" xfId="46" applyNumberFormat="1" applyFont="1" applyBorder="1" applyAlignment="1">
      <alignment horizontal="center" vertical="center"/>
    </xf>
    <xf numFmtId="0" fontId="49" fillId="0" borderId="3" xfId="46" applyNumberFormat="1" applyFont="1" applyBorder="1" applyAlignment="1">
      <alignment horizontal="left" vertical="center"/>
    </xf>
    <xf numFmtId="0" fontId="49" fillId="0" borderId="1" xfId="46" applyNumberFormat="1" applyFont="1" applyBorder="1" applyAlignment="1">
      <alignment horizontal="left" vertical="center"/>
    </xf>
    <xf numFmtId="0" fontId="49" fillId="0" borderId="4" xfId="46" applyNumberFormat="1" applyFont="1" applyBorder="1" applyAlignment="1">
      <alignment horizontal="left" vertical="center" wrapText="1"/>
    </xf>
    <xf numFmtId="0" fontId="49" fillId="0" borderId="1" xfId="46" applyNumberFormat="1" applyFont="1" applyBorder="1" applyAlignment="1">
      <alignment horizontal="left" vertical="center" wrapText="1"/>
    </xf>
    <xf numFmtId="0" fontId="49" fillId="0" borderId="6" xfId="46" applyNumberFormat="1" applyFont="1" applyBorder="1" applyAlignment="1">
      <alignment horizontal="left" vertical="center" shrinkToFit="1"/>
    </xf>
    <xf numFmtId="0" fontId="10" fillId="0" borderId="8" xfId="46" applyBorder="1" applyAlignment="1">
      <alignment horizontal="left" vertical="center" shrinkToFit="1"/>
    </xf>
    <xf numFmtId="0" fontId="49" fillId="0" borderId="3" xfId="46" applyNumberFormat="1" applyFont="1" applyBorder="1" applyAlignment="1">
      <alignment horizontal="left" vertical="center"/>
    </xf>
    <xf numFmtId="0" fontId="10" fillId="0" borderId="4" xfId="46" applyBorder="1" applyAlignment="1">
      <alignment horizontal="left" vertical="center"/>
    </xf>
    <xf numFmtId="0" fontId="10" fillId="0" borderId="1" xfId="46" applyBorder="1" applyAlignment="1">
      <alignment horizontal="left" vertical="center"/>
    </xf>
    <xf numFmtId="0" fontId="10" fillId="0" borderId="17" xfId="46" applyBorder="1" applyAlignment="1">
      <alignment horizontal="left" vertical="center"/>
    </xf>
    <xf numFmtId="0" fontId="10" fillId="0" borderId="0" xfId="46" applyBorder="1" applyAlignment="1">
      <alignment horizontal="left" vertical="center"/>
    </xf>
    <xf numFmtId="0" fontId="10" fillId="0" borderId="27" xfId="46" applyBorder="1" applyAlignment="1">
      <alignment horizontal="left" vertical="center"/>
    </xf>
    <xf numFmtId="0" fontId="10" fillId="0" borderId="16" xfId="46" applyBorder="1" applyAlignment="1">
      <alignment horizontal="left" vertical="center"/>
    </xf>
    <xf numFmtId="0" fontId="10" fillId="0" borderId="5" xfId="46" applyBorder="1" applyAlignment="1">
      <alignment horizontal="left" vertical="center"/>
    </xf>
    <xf numFmtId="0" fontId="10" fillId="0" borderId="15" xfId="46" applyBorder="1" applyAlignment="1">
      <alignment horizontal="left" vertical="center"/>
    </xf>
    <xf numFmtId="0" fontId="49" fillId="0" borderId="17" xfId="46" applyNumberFormat="1" applyFont="1" applyBorder="1" applyAlignment="1">
      <alignment horizontal="left" vertical="center"/>
    </xf>
    <xf numFmtId="0" fontId="10" fillId="0" borderId="0" xfId="46" applyAlignment="1">
      <alignment horizontal="left" vertical="center"/>
    </xf>
    <xf numFmtId="0" fontId="49" fillId="0" borderId="0" xfId="46" applyNumberFormat="1" applyFont="1" applyBorder="1" applyAlignment="1">
      <alignment horizontal="left" vertical="center" shrinkToFit="1"/>
    </xf>
    <xf numFmtId="176" fontId="49" fillId="39" borderId="102" xfId="46" applyNumberFormat="1" applyFont="1" applyFill="1" applyBorder="1">
      <alignment vertical="center"/>
    </xf>
    <xf numFmtId="181" fontId="53" fillId="0" borderId="0" xfId="46" applyNumberFormat="1" applyFont="1" applyBorder="1" applyAlignment="1">
      <alignment vertical="center"/>
    </xf>
    <xf numFmtId="0" fontId="49" fillId="0" borderId="25" xfId="46" applyNumberFormat="1" applyFont="1" applyBorder="1" applyAlignment="1">
      <alignment horizontal="center" vertical="center"/>
    </xf>
    <xf numFmtId="0" fontId="52" fillId="0" borderId="25" xfId="46" applyNumberFormat="1" applyFont="1" applyBorder="1" applyAlignment="1">
      <alignment horizontal="center" vertical="center" wrapText="1"/>
    </xf>
    <xf numFmtId="0" fontId="54" fillId="0" borderId="3" xfId="46" applyNumberFormat="1" applyFont="1" applyBorder="1" applyAlignment="1">
      <alignment horizontal="center" vertical="center" wrapText="1"/>
    </xf>
    <xf numFmtId="0" fontId="54" fillId="0" borderId="1" xfId="46" applyNumberFormat="1" applyFont="1" applyBorder="1" applyAlignment="1">
      <alignment horizontal="center" vertical="center" wrapText="1"/>
    </xf>
    <xf numFmtId="0" fontId="49" fillId="0" borderId="32" xfId="46" applyNumberFormat="1" applyFont="1" applyBorder="1" applyAlignment="1">
      <alignment horizontal="center" vertical="center"/>
    </xf>
    <xf numFmtId="0" fontId="52" fillId="0" borderId="32" xfId="46" applyNumberFormat="1" applyFont="1" applyBorder="1" applyAlignment="1">
      <alignment horizontal="center" vertical="center" wrapText="1"/>
    </xf>
    <xf numFmtId="0" fontId="54" fillId="0" borderId="16" xfId="46" applyNumberFormat="1" applyFont="1" applyBorder="1" applyAlignment="1">
      <alignment horizontal="center" vertical="center" wrapText="1"/>
    </xf>
    <xf numFmtId="0" fontId="54" fillId="0" borderId="15" xfId="46" applyNumberFormat="1" applyFont="1" applyBorder="1" applyAlignment="1">
      <alignment horizontal="center" vertical="center" wrapText="1"/>
    </xf>
    <xf numFmtId="0" fontId="54" fillId="0" borderId="6" xfId="46" applyNumberFormat="1" applyFont="1" applyBorder="1" applyAlignment="1">
      <alignment horizontal="left" vertical="center"/>
    </xf>
    <xf numFmtId="0" fontId="54" fillId="0" borderId="7" xfId="46" applyNumberFormat="1" applyFont="1" applyBorder="1" applyAlignment="1">
      <alignment horizontal="left" vertical="center"/>
    </xf>
    <xf numFmtId="0" fontId="54" fillId="0" borderId="8" xfId="46" applyNumberFormat="1" applyFont="1" applyBorder="1" applyAlignment="1">
      <alignment horizontal="left" vertical="center"/>
    </xf>
    <xf numFmtId="0" fontId="49" fillId="0" borderId="2" xfId="46" applyNumberFormat="1" applyFont="1" applyBorder="1" applyAlignment="1">
      <alignment horizontal="left" vertical="center" shrinkToFit="1"/>
    </xf>
    <xf numFmtId="0" fontId="49" fillId="0" borderId="3" xfId="46" applyNumberFormat="1" applyFont="1" applyBorder="1" applyAlignment="1">
      <alignment horizontal="left" vertical="center" wrapText="1"/>
    </xf>
    <xf numFmtId="0" fontId="49" fillId="0" borderId="4" xfId="46" applyNumberFormat="1" applyFont="1" applyBorder="1" applyAlignment="1">
      <alignment horizontal="left" vertical="center" wrapText="1"/>
    </xf>
    <xf numFmtId="0" fontId="49" fillId="0" borderId="1" xfId="46" applyNumberFormat="1" applyFont="1" applyBorder="1" applyAlignment="1">
      <alignment horizontal="left" vertical="center" wrapText="1"/>
    </xf>
    <xf numFmtId="0" fontId="49" fillId="0" borderId="17" xfId="46" applyNumberFormat="1" applyFont="1" applyBorder="1" applyAlignment="1">
      <alignment horizontal="left" vertical="center" wrapText="1"/>
    </xf>
    <xf numFmtId="0" fontId="49" fillId="0" borderId="0" xfId="46" applyNumberFormat="1" applyFont="1" applyBorder="1" applyAlignment="1">
      <alignment horizontal="left" vertical="center" wrapText="1"/>
    </xf>
    <xf numFmtId="0" fontId="49" fillId="0" borderId="27" xfId="46" applyNumberFormat="1" applyFont="1" applyBorder="1" applyAlignment="1">
      <alignment horizontal="left" vertical="center" wrapText="1"/>
    </xf>
    <xf numFmtId="0" fontId="49" fillId="0" borderId="8" xfId="46" applyNumberFormat="1" applyFont="1" applyBorder="1" applyAlignment="1">
      <alignment horizontal="left" vertical="center" shrinkToFit="1"/>
    </xf>
    <xf numFmtId="0" fontId="49" fillId="0" borderId="16" xfId="46" applyNumberFormat="1" applyFont="1" applyBorder="1" applyAlignment="1">
      <alignment horizontal="left" vertical="center" wrapText="1"/>
    </xf>
    <xf numFmtId="0" fontId="49" fillId="0" borderId="5" xfId="46" applyNumberFormat="1" applyFont="1" applyBorder="1" applyAlignment="1">
      <alignment horizontal="left" vertical="center" wrapText="1"/>
    </xf>
    <xf numFmtId="0" fontId="49" fillId="0" borderId="15" xfId="46" applyNumberFormat="1" applyFont="1" applyBorder="1" applyAlignment="1">
      <alignment horizontal="left" vertical="center" wrapText="1"/>
    </xf>
    <xf numFmtId="0" fontId="49" fillId="0" borderId="1" xfId="46" applyNumberFormat="1" applyFont="1" applyBorder="1" applyAlignment="1">
      <alignment horizontal="left" vertical="center"/>
    </xf>
    <xf numFmtId="0" fontId="49" fillId="0" borderId="27" xfId="46" applyNumberFormat="1" applyFont="1" applyBorder="1" applyAlignment="1">
      <alignment horizontal="left" vertical="center"/>
    </xf>
    <xf numFmtId="0" fontId="49" fillId="0" borderId="16" xfId="46" applyNumberFormat="1" applyFont="1" applyBorder="1" applyAlignment="1">
      <alignment horizontal="left" vertical="center"/>
    </xf>
    <xf numFmtId="0" fontId="49" fillId="0" borderId="15" xfId="46" applyNumberFormat="1" applyFont="1" applyBorder="1" applyAlignment="1">
      <alignment horizontal="left" vertical="center"/>
    </xf>
    <xf numFmtId="0" fontId="49" fillId="0" borderId="4" xfId="46" applyNumberFormat="1" applyFont="1" applyBorder="1" applyAlignment="1">
      <alignment horizontal="left" vertical="center"/>
    </xf>
    <xf numFmtId="0" fontId="49" fillId="0" borderId="0" xfId="46" applyNumberFormat="1" applyFont="1" applyBorder="1" applyAlignment="1">
      <alignment horizontal="left" vertical="center"/>
    </xf>
    <xf numFmtId="0" fontId="49" fillId="0" borderId="5" xfId="46" applyNumberFormat="1" applyFont="1" applyBorder="1" applyAlignment="1">
      <alignment horizontal="left" vertical="center"/>
    </xf>
    <xf numFmtId="0" fontId="49" fillId="0" borderId="2" xfId="46" applyNumberFormat="1" applyFont="1" applyBorder="1" applyAlignment="1">
      <alignment horizontal="left" vertical="center"/>
    </xf>
    <xf numFmtId="0" fontId="54" fillId="0" borderId="2" xfId="46" applyNumberFormat="1" applyFont="1" applyBorder="1" applyAlignment="1">
      <alignment horizontal="left" vertical="center" shrinkToFit="1"/>
    </xf>
    <xf numFmtId="0" fontId="52" fillId="0" borderId="3" xfId="46" applyNumberFormat="1" applyFont="1" applyBorder="1" applyAlignment="1">
      <alignment horizontal="left" vertical="center" wrapText="1"/>
    </xf>
    <xf numFmtId="0" fontId="52" fillId="0" borderId="1" xfId="46" applyNumberFormat="1" applyFont="1" applyBorder="1" applyAlignment="1">
      <alignment horizontal="left" vertical="center" wrapText="1"/>
    </xf>
    <xf numFmtId="0" fontId="52" fillId="0" borderId="16" xfId="46" applyNumberFormat="1" applyFont="1" applyBorder="1" applyAlignment="1">
      <alignment horizontal="left" vertical="center" wrapText="1"/>
    </xf>
    <xf numFmtId="0" fontId="52" fillId="0" borderId="15" xfId="46" applyNumberFormat="1"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_Sheet1" xfId="51" xr:uid="{006C3D05-BD32-42E3-AE26-B55479AD0768}"/>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89ECC501-75CF-4774-B8CC-54A941FFCE59}"/>
            </a:ext>
          </a:extLst>
        </xdr:cNvPr>
        <xdr:cNvSpPr>
          <a:spLocks noChangeShapeType="1"/>
        </xdr:cNvSpPr>
      </xdr:nvSpPr>
      <xdr:spPr bwMode="auto">
        <a:xfrm>
          <a:off x="505777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535DC01F-9214-4F42-9B56-8EFEF4F0E64C}"/>
            </a:ext>
          </a:extLst>
        </xdr:cNvPr>
        <xdr:cNvSpPr>
          <a:spLocks noChangeShapeType="1"/>
        </xdr:cNvSpPr>
      </xdr:nvSpPr>
      <xdr:spPr bwMode="auto">
        <a:xfrm>
          <a:off x="580072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D79370B0-255E-4A86-9D43-99E854CA6EC2}"/>
            </a:ext>
          </a:extLst>
        </xdr:cNvPr>
        <xdr:cNvSpPr>
          <a:spLocks noChangeShapeType="1"/>
        </xdr:cNvSpPr>
      </xdr:nvSpPr>
      <xdr:spPr bwMode="auto">
        <a:xfrm>
          <a:off x="5057775" y="3324225"/>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BA5C86DB-9D78-449A-AAC8-A57D3482E967}"/>
            </a:ext>
          </a:extLst>
        </xdr:cNvPr>
        <xdr:cNvSpPr>
          <a:spLocks noChangeShapeType="1"/>
        </xdr:cNvSpPr>
      </xdr:nvSpPr>
      <xdr:spPr bwMode="auto">
        <a:xfrm>
          <a:off x="5810250" y="32480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6D34B369-D996-469D-A5C1-3A0AE3699BF0}"/>
            </a:ext>
          </a:extLst>
        </xdr:cNvPr>
        <xdr:cNvSpPr>
          <a:spLocks noChangeShapeType="1"/>
        </xdr:cNvSpPr>
      </xdr:nvSpPr>
      <xdr:spPr bwMode="auto">
        <a:xfrm>
          <a:off x="3924300" y="434340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57150</xdr:rowOff>
    </xdr:from>
    <xdr:to>
      <xdr:col>9</xdr:col>
      <xdr:colOff>0</xdr:colOff>
      <xdr:row>26</xdr:row>
      <xdr:rowOff>57150</xdr:rowOff>
    </xdr:to>
    <xdr:sp macro="" textlink="">
      <xdr:nvSpPr>
        <xdr:cNvPr id="2" name="Line 5">
          <a:extLst>
            <a:ext uri="{FF2B5EF4-FFF2-40B4-BE49-F238E27FC236}">
              <a16:creationId xmlns:a16="http://schemas.microsoft.com/office/drawing/2014/main" id="{3B3DAA45-99C6-4EA7-AB2E-EA78A627F6F4}"/>
            </a:ext>
          </a:extLst>
        </xdr:cNvPr>
        <xdr:cNvSpPr>
          <a:spLocks noChangeShapeType="1"/>
        </xdr:cNvSpPr>
      </xdr:nvSpPr>
      <xdr:spPr bwMode="auto">
        <a:xfrm>
          <a:off x="3438525" y="4343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18</xdr:row>
      <xdr:rowOff>19050</xdr:rowOff>
    </xdr:from>
    <xdr:to>
      <xdr:col>13</xdr:col>
      <xdr:colOff>107950</xdr:colOff>
      <xdr:row>18</xdr:row>
      <xdr:rowOff>76200</xdr:rowOff>
    </xdr:to>
    <xdr:sp macro="" textlink="">
      <xdr:nvSpPr>
        <xdr:cNvPr id="3" name="Line 11">
          <a:extLst>
            <a:ext uri="{FF2B5EF4-FFF2-40B4-BE49-F238E27FC236}">
              <a16:creationId xmlns:a16="http://schemas.microsoft.com/office/drawing/2014/main" id="{4388D795-F843-4171-A731-F4E60F4CA6A1}"/>
            </a:ext>
          </a:extLst>
        </xdr:cNvPr>
        <xdr:cNvSpPr>
          <a:spLocks noChangeShapeType="1"/>
        </xdr:cNvSpPr>
      </xdr:nvSpPr>
      <xdr:spPr bwMode="auto">
        <a:xfrm>
          <a:off x="505777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4" name="Line 12">
          <a:extLst>
            <a:ext uri="{FF2B5EF4-FFF2-40B4-BE49-F238E27FC236}">
              <a16:creationId xmlns:a16="http://schemas.microsoft.com/office/drawing/2014/main" id="{6B0EB03A-16AA-4C12-A4E4-3C0F9079BF9E}"/>
            </a:ext>
          </a:extLst>
        </xdr:cNvPr>
        <xdr:cNvSpPr>
          <a:spLocks noChangeShapeType="1"/>
        </xdr:cNvSpPr>
      </xdr:nvSpPr>
      <xdr:spPr bwMode="auto">
        <a:xfrm>
          <a:off x="580072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5" name="Line 13">
          <a:extLst>
            <a:ext uri="{FF2B5EF4-FFF2-40B4-BE49-F238E27FC236}">
              <a16:creationId xmlns:a16="http://schemas.microsoft.com/office/drawing/2014/main" id="{98183C0C-4405-4A3B-A798-127AA2626287}"/>
            </a:ext>
          </a:extLst>
        </xdr:cNvPr>
        <xdr:cNvSpPr>
          <a:spLocks noChangeShapeType="1"/>
        </xdr:cNvSpPr>
      </xdr:nvSpPr>
      <xdr:spPr bwMode="auto">
        <a:xfrm>
          <a:off x="5057775" y="3324225"/>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6" name="Line 14">
          <a:extLst>
            <a:ext uri="{FF2B5EF4-FFF2-40B4-BE49-F238E27FC236}">
              <a16:creationId xmlns:a16="http://schemas.microsoft.com/office/drawing/2014/main" id="{9912AE96-AEFC-4240-9F31-F32354EE8CC7}"/>
            </a:ext>
          </a:extLst>
        </xdr:cNvPr>
        <xdr:cNvSpPr>
          <a:spLocks noChangeShapeType="1"/>
        </xdr:cNvSpPr>
      </xdr:nvSpPr>
      <xdr:spPr bwMode="auto">
        <a:xfrm>
          <a:off x="5810250" y="32480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7" name="Line 15">
          <a:extLst>
            <a:ext uri="{FF2B5EF4-FFF2-40B4-BE49-F238E27FC236}">
              <a16:creationId xmlns:a16="http://schemas.microsoft.com/office/drawing/2014/main" id="{F1350F30-90E6-46A1-BC1F-DA096EDD6C05}"/>
            </a:ext>
          </a:extLst>
        </xdr:cNvPr>
        <xdr:cNvSpPr>
          <a:spLocks noChangeShapeType="1"/>
        </xdr:cNvSpPr>
      </xdr:nvSpPr>
      <xdr:spPr bwMode="auto">
        <a:xfrm>
          <a:off x="3924300" y="434340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9AA962EA-24C9-4DAC-B382-2493038C1EC6}"/>
            </a:ext>
          </a:extLst>
        </xdr:cNvPr>
        <xdr:cNvSpPr>
          <a:spLocks noChangeShapeType="1"/>
        </xdr:cNvSpPr>
      </xdr:nvSpPr>
      <xdr:spPr bwMode="auto">
        <a:xfrm>
          <a:off x="505777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1486D4D9-1E72-4F91-AC6B-E5A856467616}"/>
            </a:ext>
          </a:extLst>
        </xdr:cNvPr>
        <xdr:cNvSpPr>
          <a:spLocks noChangeShapeType="1"/>
        </xdr:cNvSpPr>
      </xdr:nvSpPr>
      <xdr:spPr bwMode="auto">
        <a:xfrm>
          <a:off x="5791200"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F704C63C-9ECB-47AC-8C7B-3AB6F53AE67D}"/>
            </a:ext>
          </a:extLst>
        </xdr:cNvPr>
        <xdr:cNvSpPr>
          <a:spLocks noChangeShapeType="1"/>
        </xdr:cNvSpPr>
      </xdr:nvSpPr>
      <xdr:spPr bwMode="auto">
        <a:xfrm>
          <a:off x="5057775" y="3324225"/>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41D0238B-5D5A-4A43-BF1F-51A633968950}"/>
            </a:ext>
          </a:extLst>
        </xdr:cNvPr>
        <xdr:cNvSpPr>
          <a:spLocks noChangeShapeType="1"/>
        </xdr:cNvSpPr>
      </xdr:nvSpPr>
      <xdr:spPr bwMode="auto">
        <a:xfrm>
          <a:off x="5800725" y="32480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EBE55ADB-DA6D-4258-8035-5E9083E6C15B}"/>
            </a:ext>
          </a:extLst>
        </xdr:cNvPr>
        <xdr:cNvSpPr>
          <a:spLocks noChangeShapeType="1"/>
        </xdr:cNvSpPr>
      </xdr:nvSpPr>
      <xdr:spPr bwMode="auto">
        <a:xfrm>
          <a:off x="3924300" y="434340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409957BC-352F-44B4-9603-B2DF84C818DB}"/>
            </a:ext>
          </a:extLst>
        </xdr:cNvPr>
        <xdr:cNvSpPr>
          <a:spLocks noChangeShapeType="1"/>
        </xdr:cNvSpPr>
      </xdr:nvSpPr>
      <xdr:spPr bwMode="auto">
        <a:xfrm>
          <a:off x="505777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BCBFBC41-EFEC-44CB-8AAE-CB27D30DB977}"/>
            </a:ext>
          </a:extLst>
        </xdr:cNvPr>
        <xdr:cNvSpPr>
          <a:spLocks noChangeShapeType="1"/>
        </xdr:cNvSpPr>
      </xdr:nvSpPr>
      <xdr:spPr bwMode="auto">
        <a:xfrm>
          <a:off x="580072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7D8F44F3-2761-4E7E-8BE8-DCB893B06136}"/>
            </a:ext>
          </a:extLst>
        </xdr:cNvPr>
        <xdr:cNvSpPr>
          <a:spLocks noChangeShapeType="1"/>
        </xdr:cNvSpPr>
      </xdr:nvSpPr>
      <xdr:spPr bwMode="auto">
        <a:xfrm>
          <a:off x="5057775" y="3324225"/>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111ABDF4-FC95-4388-A73A-AC283C35EC07}"/>
            </a:ext>
          </a:extLst>
        </xdr:cNvPr>
        <xdr:cNvSpPr>
          <a:spLocks noChangeShapeType="1"/>
        </xdr:cNvSpPr>
      </xdr:nvSpPr>
      <xdr:spPr bwMode="auto">
        <a:xfrm>
          <a:off x="5810250" y="32480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296AF085-DDF6-461D-9CCE-87CE8B9EFCE2}"/>
            </a:ext>
          </a:extLst>
        </xdr:cNvPr>
        <xdr:cNvSpPr>
          <a:spLocks noChangeShapeType="1"/>
        </xdr:cNvSpPr>
      </xdr:nvSpPr>
      <xdr:spPr bwMode="auto">
        <a:xfrm>
          <a:off x="3924300" y="434340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57150</xdr:rowOff>
    </xdr:from>
    <xdr:to>
      <xdr:col>9</xdr:col>
      <xdr:colOff>0</xdr:colOff>
      <xdr:row>26</xdr:row>
      <xdr:rowOff>57150</xdr:rowOff>
    </xdr:to>
    <xdr:sp macro="" textlink="">
      <xdr:nvSpPr>
        <xdr:cNvPr id="2" name="Line 5">
          <a:extLst>
            <a:ext uri="{FF2B5EF4-FFF2-40B4-BE49-F238E27FC236}">
              <a16:creationId xmlns:a16="http://schemas.microsoft.com/office/drawing/2014/main" id="{4C3902A0-54C4-43FB-98E9-CF97D74394EB}"/>
            </a:ext>
          </a:extLst>
        </xdr:cNvPr>
        <xdr:cNvSpPr>
          <a:spLocks noChangeShapeType="1"/>
        </xdr:cNvSpPr>
      </xdr:nvSpPr>
      <xdr:spPr bwMode="auto">
        <a:xfrm>
          <a:off x="3438525" y="4343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18</xdr:row>
      <xdr:rowOff>19050</xdr:rowOff>
    </xdr:from>
    <xdr:to>
      <xdr:col>13</xdr:col>
      <xdr:colOff>107950</xdr:colOff>
      <xdr:row>18</xdr:row>
      <xdr:rowOff>76200</xdr:rowOff>
    </xdr:to>
    <xdr:sp macro="" textlink="">
      <xdr:nvSpPr>
        <xdr:cNvPr id="3" name="Line 11">
          <a:extLst>
            <a:ext uri="{FF2B5EF4-FFF2-40B4-BE49-F238E27FC236}">
              <a16:creationId xmlns:a16="http://schemas.microsoft.com/office/drawing/2014/main" id="{304A04C5-8D09-45A4-A087-4B373002641B}"/>
            </a:ext>
          </a:extLst>
        </xdr:cNvPr>
        <xdr:cNvSpPr>
          <a:spLocks noChangeShapeType="1"/>
        </xdr:cNvSpPr>
      </xdr:nvSpPr>
      <xdr:spPr bwMode="auto">
        <a:xfrm>
          <a:off x="505777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4" name="Line 12">
          <a:extLst>
            <a:ext uri="{FF2B5EF4-FFF2-40B4-BE49-F238E27FC236}">
              <a16:creationId xmlns:a16="http://schemas.microsoft.com/office/drawing/2014/main" id="{6B338936-0E92-4315-B2AD-48BDF9580D4B}"/>
            </a:ext>
          </a:extLst>
        </xdr:cNvPr>
        <xdr:cNvSpPr>
          <a:spLocks noChangeShapeType="1"/>
        </xdr:cNvSpPr>
      </xdr:nvSpPr>
      <xdr:spPr bwMode="auto">
        <a:xfrm>
          <a:off x="5800725" y="30099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5" name="Line 13">
          <a:extLst>
            <a:ext uri="{FF2B5EF4-FFF2-40B4-BE49-F238E27FC236}">
              <a16:creationId xmlns:a16="http://schemas.microsoft.com/office/drawing/2014/main" id="{506C68DE-48AE-4BE6-9B37-DA9A058B7099}"/>
            </a:ext>
          </a:extLst>
        </xdr:cNvPr>
        <xdr:cNvSpPr>
          <a:spLocks noChangeShapeType="1"/>
        </xdr:cNvSpPr>
      </xdr:nvSpPr>
      <xdr:spPr bwMode="auto">
        <a:xfrm>
          <a:off x="5057775" y="3324225"/>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6" name="Line 14">
          <a:extLst>
            <a:ext uri="{FF2B5EF4-FFF2-40B4-BE49-F238E27FC236}">
              <a16:creationId xmlns:a16="http://schemas.microsoft.com/office/drawing/2014/main" id="{48B38084-8920-40E5-938E-ECECE6C668A6}"/>
            </a:ext>
          </a:extLst>
        </xdr:cNvPr>
        <xdr:cNvSpPr>
          <a:spLocks noChangeShapeType="1"/>
        </xdr:cNvSpPr>
      </xdr:nvSpPr>
      <xdr:spPr bwMode="auto">
        <a:xfrm>
          <a:off x="5810250" y="32480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7" name="Line 15">
          <a:extLst>
            <a:ext uri="{FF2B5EF4-FFF2-40B4-BE49-F238E27FC236}">
              <a16:creationId xmlns:a16="http://schemas.microsoft.com/office/drawing/2014/main" id="{A916F98B-3641-4823-9A9C-B3000077D690}"/>
            </a:ext>
          </a:extLst>
        </xdr:cNvPr>
        <xdr:cNvSpPr>
          <a:spLocks noChangeShapeType="1"/>
        </xdr:cNvSpPr>
      </xdr:nvSpPr>
      <xdr:spPr bwMode="auto">
        <a:xfrm>
          <a:off x="3924300" y="434340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K125"/>
  <sheetViews>
    <sheetView tabSelected="1" topLeftCell="A4" zoomScale="85" zoomScaleNormal="85" workbookViewId="0">
      <selection activeCell="AN20" sqref="AN20"/>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211" t="s">
        <v>418</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2:37" s="2" customFormat="1" ht="14.25" customHeight="1" x14ac:dyDescent="0.2">
      <c r="AB3" s="405" t="s">
        <v>88</v>
      </c>
      <c r="AC3" s="406"/>
      <c r="AD3" s="406"/>
      <c r="AE3" s="406"/>
      <c r="AF3" s="407"/>
      <c r="AG3" s="408"/>
      <c r="AH3" s="409"/>
      <c r="AI3" s="409"/>
      <c r="AJ3" s="409"/>
      <c r="AK3" s="410"/>
    </row>
    <row r="4" spans="2:37" s="2" customFormat="1" x14ac:dyDescent="0.2"/>
    <row r="5" spans="2:37" s="2" customFormat="1" x14ac:dyDescent="0.2">
      <c r="B5" s="404" t="s">
        <v>419</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row>
    <row r="6" spans="2:37" s="2" customFormat="1" ht="13.5" customHeight="1" x14ac:dyDescent="0.2">
      <c r="AA6" s="2" t="s">
        <v>89</v>
      </c>
      <c r="AC6" s="404"/>
      <c r="AD6" s="404"/>
      <c r="AE6" s="402" t="s">
        <v>90</v>
      </c>
      <c r="AF6" s="404"/>
      <c r="AG6" s="404"/>
      <c r="AH6" s="2" t="s">
        <v>181</v>
      </c>
      <c r="AI6" s="404"/>
      <c r="AJ6" s="404"/>
      <c r="AK6" s="2" t="s">
        <v>182</v>
      </c>
    </row>
    <row r="7" spans="2:37" s="2" customFormat="1" x14ac:dyDescent="0.2">
      <c r="B7" s="411" t="s">
        <v>453</v>
      </c>
      <c r="C7" s="411"/>
      <c r="D7" s="411"/>
      <c r="E7" s="411"/>
      <c r="F7" s="411"/>
      <c r="G7" s="411"/>
      <c r="H7" s="411"/>
      <c r="I7" s="411"/>
      <c r="J7" s="411"/>
      <c r="K7" s="2" t="s">
        <v>92</v>
      </c>
      <c r="L7" s="213"/>
      <c r="M7" s="213"/>
      <c r="N7" s="213"/>
      <c r="O7" s="213"/>
      <c r="P7" s="213"/>
      <c r="Q7" s="213"/>
      <c r="R7" s="213"/>
      <c r="S7" s="213"/>
      <c r="T7" s="213"/>
      <c r="U7" s="213"/>
    </row>
    <row r="8" spans="2:37" s="2" customFormat="1" x14ac:dyDescent="0.2">
      <c r="V8" s="403" t="s">
        <v>93</v>
      </c>
      <c r="W8" s="403"/>
      <c r="X8" s="403"/>
      <c r="Y8" s="403"/>
      <c r="Z8" s="403"/>
      <c r="AA8" s="403"/>
      <c r="AB8" s="403"/>
      <c r="AC8" s="403"/>
      <c r="AD8" s="403"/>
      <c r="AE8" s="403"/>
      <c r="AF8" s="403"/>
      <c r="AG8" s="403"/>
      <c r="AH8" s="403"/>
      <c r="AI8" s="403"/>
      <c r="AJ8" s="403"/>
      <c r="AK8" s="403"/>
    </row>
    <row r="9" spans="2:37" s="2" customFormat="1" x14ac:dyDescent="0.2">
      <c r="Y9" s="404"/>
      <c r="Z9" s="404"/>
      <c r="AA9" s="404"/>
      <c r="AB9" s="404"/>
      <c r="AC9" s="404"/>
      <c r="AD9" s="404"/>
      <c r="AE9" s="404"/>
      <c r="AF9" s="404"/>
      <c r="AG9" s="404"/>
      <c r="AH9" s="404"/>
      <c r="AI9" s="404"/>
      <c r="AJ9" s="404"/>
      <c r="AK9" s="404"/>
    </row>
    <row r="10" spans="2:37" s="2" customFormat="1" x14ac:dyDescent="0.2">
      <c r="V10" s="404" t="s">
        <v>94</v>
      </c>
      <c r="W10" s="404"/>
      <c r="X10" s="404"/>
      <c r="Y10" s="404"/>
      <c r="Z10" s="404"/>
      <c r="AA10" s="404"/>
      <c r="AB10" s="404"/>
      <c r="AC10" s="404"/>
      <c r="AD10" s="404"/>
      <c r="AE10" s="404"/>
      <c r="AF10" s="404"/>
      <c r="AG10" s="404"/>
      <c r="AH10" s="404"/>
      <c r="AI10" s="404"/>
      <c r="AJ10" s="404"/>
      <c r="AK10" s="404"/>
    </row>
    <row r="11" spans="2:37" s="2" customFormat="1" x14ac:dyDescent="0.2">
      <c r="Y11" s="404"/>
      <c r="Z11" s="404"/>
      <c r="AA11" s="404"/>
      <c r="AB11" s="404"/>
      <c r="AC11" s="404"/>
      <c r="AD11" s="404"/>
      <c r="AE11" s="404"/>
      <c r="AF11" s="404"/>
      <c r="AG11" s="404"/>
      <c r="AH11" s="404"/>
      <c r="AI11" s="404"/>
      <c r="AJ11" s="404"/>
      <c r="AK11" s="404"/>
    </row>
    <row r="12" spans="2:37" s="2" customFormat="1" x14ac:dyDescent="0.2">
      <c r="C12" s="211" t="s">
        <v>95</v>
      </c>
      <c r="D12" s="211"/>
    </row>
    <row r="13" spans="2:37" s="2" customFormat="1" x14ac:dyDescent="0.2">
      <c r="N13" s="412"/>
      <c r="O13" s="412"/>
      <c r="AB13" s="405" t="s">
        <v>96</v>
      </c>
      <c r="AC13" s="406"/>
      <c r="AD13" s="406"/>
      <c r="AE13" s="406"/>
      <c r="AF13" s="406"/>
      <c r="AG13" s="406"/>
      <c r="AH13" s="406"/>
      <c r="AI13" s="407"/>
      <c r="AJ13" s="413"/>
      <c r="AK13" s="414"/>
    </row>
    <row r="14" spans="2:37" s="2" customFormat="1" ht="14.25" customHeight="1" x14ac:dyDescent="0.2">
      <c r="B14" s="415" t="s">
        <v>420</v>
      </c>
      <c r="C14" s="418" t="s">
        <v>98</v>
      </c>
      <c r="D14" s="419"/>
      <c r="E14" s="419"/>
      <c r="F14" s="419"/>
      <c r="G14" s="419"/>
      <c r="H14" s="419"/>
      <c r="I14" s="419"/>
      <c r="J14" s="419"/>
      <c r="K14" s="419"/>
      <c r="L14" s="420"/>
      <c r="M14" s="421"/>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3"/>
    </row>
    <row r="15" spans="2:37" s="2" customFormat="1" ht="14.25" customHeight="1" x14ac:dyDescent="0.2">
      <c r="B15" s="416"/>
      <c r="C15" s="424" t="s">
        <v>99</v>
      </c>
      <c r="D15" s="425"/>
      <c r="E15" s="425"/>
      <c r="F15" s="425"/>
      <c r="G15" s="425"/>
      <c r="H15" s="425"/>
      <c r="I15" s="425"/>
      <c r="J15" s="425"/>
      <c r="K15" s="425"/>
      <c r="L15" s="425"/>
      <c r="M15" s="426"/>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8"/>
    </row>
    <row r="16" spans="2:37" s="2" customFormat="1" ht="13.5" customHeight="1" x14ac:dyDescent="0.2">
      <c r="B16" s="416"/>
      <c r="C16" s="418" t="s">
        <v>421</v>
      </c>
      <c r="D16" s="419"/>
      <c r="E16" s="419"/>
      <c r="F16" s="419"/>
      <c r="G16" s="419"/>
      <c r="H16" s="419"/>
      <c r="I16" s="419"/>
      <c r="J16" s="419"/>
      <c r="K16" s="419"/>
      <c r="L16" s="429"/>
      <c r="M16" s="413" t="s">
        <v>100</v>
      </c>
      <c r="N16" s="434"/>
      <c r="O16" s="434"/>
      <c r="P16" s="434"/>
      <c r="Q16" s="434"/>
      <c r="R16" s="434"/>
      <c r="S16" s="434"/>
      <c r="T16" s="122" t="s">
        <v>101</v>
      </c>
      <c r="U16" s="434"/>
      <c r="V16" s="434"/>
      <c r="W16" s="434"/>
      <c r="X16" s="122" t="s">
        <v>102</v>
      </c>
      <c r="Y16" s="434"/>
      <c r="Z16" s="434"/>
      <c r="AA16" s="434"/>
      <c r="AB16" s="434"/>
      <c r="AC16" s="434"/>
      <c r="AD16" s="434"/>
      <c r="AE16" s="434"/>
      <c r="AF16" s="434"/>
      <c r="AG16" s="434"/>
      <c r="AH16" s="434"/>
      <c r="AI16" s="434"/>
      <c r="AJ16" s="434"/>
      <c r="AK16" s="414"/>
    </row>
    <row r="17" spans="2:37" s="2" customFormat="1" ht="13.5" customHeight="1" x14ac:dyDescent="0.2">
      <c r="B17" s="416"/>
      <c r="C17" s="424"/>
      <c r="D17" s="425"/>
      <c r="E17" s="425"/>
      <c r="F17" s="425"/>
      <c r="G17" s="425"/>
      <c r="H17" s="425"/>
      <c r="I17" s="425"/>
      <c r="J17" s="425"/>
      <c r="K17" s="425"/>
      <c r="L17" s="430"/>
      <c r="M17" s="441" t="s">
        <v>103</v>
      </c>
      <c r="N17" s="442"/>
      <c r="O17" s="442"/>
      <c r="P17" s="442"/>
      <c r="Q17" s="217" t="s">
        <v>104</v>
      </c>
      <c r="R17" s="442"/>
      <c r="S17" s="442"/>
      <c r="T17" s="442"/>
      <c r="U17" s="442"/>
      <c r="V17" s="442" t="s">
        <v>105</v>
      </c>
      <c r="W17" s="442"/>
      <c r="X17" s="442"/>
      <c r="Y17" s="442"/>
      <c r="Z17" s="442"/>
      <c r="AA17" s="442"/>
      <c r="AB17" s="442"/>
      <c r="AC17" s="442"/>
      <c r="AD17" s="442"/>
      <c r="AE17" s="442"/>
      <c r="AF17" s="442"/>
      <c r="AG17" s="442"/>
      <c r="AH17" s="442"/>
      <c r="AI17" s="442"/>
      <c r="AJ17" s="442"/>
      <c r="AK17" s="443"/>
    </row>
    <row r="18" spans="2:37" s="2" customFormat="1" x14ac:dyDescent="0.2">
      <c r="B18" s="416"/>
      <c r="C18" s="431"/>
      <c r="D18" s="432"/>
      <c r="E18" s="432"/>
      <c r="F18" s="432"/>
      <c r="G18" s="432"/>
      <c r="H18" s="432"/>
      <c r="I18" s="432"/>
      <c r="J18" s="432"/>
      <c r="K18" s="432"/>
      <c r="L18" s="433"/>
      <c r="M18" s="435" t="s">
        <v>106</v>
      </c>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7"/>
    </row>
    <row r="19" spans="2:37" s="2" customFormat="1" ht="14.25" customHeight="1" x14ac:dyDescent="0.2">
      <c r="B19" s="416"/>
      <c r="C19" s="438" t="s">
        <v>107</v>
      </c>
      <c r="D19" s="439"/>
      <c r="E19" s="439"/>
      <c r="F19" s="439"/>
      <c r="G19" s="439"/>
      <c r="H19" s="439"/>
      <c r="I19" s="439"/>
      <c r="J19" s="439"/>
      <c r="K19" s="439"/>
      <c r="L19" s="440"/>
      <c r="M19" s="405" t="s">
        <v>108</v>
      </c>
      <c r="N19" s="406"/>
      <c r="O19" s="406"/>
      <c r="P19" s="406"/>
      <c r="Q19" s="407"/>
      <c r="R19" s="408"/>
      <c r="S19" s="409"/>
      <c r="T19" s="409"/>
      <c r="U19" s="409"/>
      <c r="V19" s="409"/>
      <c r="W19" s="409"/>
      <c r="X19" s="409"/>
      <c r="Y19" s="409"/>
      <c r="Z19" s="409"/>
      <c r="AA19" s="410"/>
      <c r="AB19" s="413" t="s">
        <v>109</v>
      </c>
      <c r="AC19" s="434"/>
      <c r="AD19" s="434"/>
      <c r="AE19" s="434"/>
      <c r="AF19" s="414"/>
      <c r="AG19" s="408"/>
      <c r="AH19" s="409"/>
      <c r="AI19" s="409"/>
      <c r="AJ19" s="409"/>
      <c r="AK19" s="410"/>
    </row>
    <row r="20" spans="2:37" ht="14.25" customHeight="1" x14ac:dyDescent="0.2">
      <c r="B20" s="416"/>
      <c r="C20" s="444" t="s">
        <v>422</v>
      </c>
      <c r="D20" s="444"/>
      <c r="E20" s="444"/>
      <c r="F20" s="444"/>
      <c r="G20" s="444"/>
      <c r="H20" s="444"/>
      <c r="I20" s="444"/>
      <c r="J20" s="444"/>
      <c r="K20" s="444"/>
      <c r="L20" s="444"/>
      <c r="M20" s="445"/>
      <c r="N20" s="446"/>
      <c r="O20" s="446"/>
      <c r="P20" s="446"/>
      <c r="Q20" s="446"/>
      <c r="R20" s="446"/>
      <c r="S20" s="446"/>
      <c r="T20" s="446"/>
      <c r="U20" s="447"/>
      <c r="V20" s="445" t="s">
        <v>110</v>
      </c>
      <c r="W20" s="446"/>
      <c r="X20" s="446"/>
      <c r="Y20" s="446"/>
      <c r="Z20" s="446"/>
      <c r="AA20" s="447"/>
      <c r="AB20" s="445"/>
      <c r="AC20" s="446"/>
      <c r="AD20" s="446"/>
      <c r="AE20" s="446"/>
      <c r="AF20" s="446"/>
      <c r="AG20" s="446"/>
      <c r="AH20" s="446"/>
      <c r="AI20" s="446"/>
      <c r="AJ20" s="446"/>
      <c r="AK20" s="447"/>
    </row>
    <row r="21" spans="2:37" ht="14.25" customHeight="1" x14ac:dyDescent="0.2">
      <c r="B21" s="416"/>
      <c r="C21" s="444" t="s">
        <v>151</v>
      </c>
      <c r="D21" s="444"/>
      <c r="E21" s="444"/>
      <c r="F21" s="444"/>
      <c r="G21" s="444"/>
      <c r="H21" s="444"/>
      <c r="I21" s="444"/>
      <c r="J21" s="448"/>
      <c r="K21" s="448"/>
      <c r="L21" s="449"/>
      <c r="M21" s="445" t="s">
        <v>111</v>
      </c>
      <c r="N21" s="446"/>
      <c r="O21" s="446"/>
      <c r="P21" s="446"/>
      <c r="Q21" s="447"/>
      <c r="R21" s="450"/>
      <c r="S21" s="451"/>
      <c r="T21" s="451"/>
      <c r="U21" s="451"/>
      <c r="V21" s="451"/>
      <c r="W21" s="451"/>
      <c r="X21" s="451"/>
      <c r="Y21" s="451"/>
      <c r="Z21" s="451"/>
      <c r="AA21" s="452"/>
      <c r="AB21" s="446" t="s">
        <v>112</v>
      </c>
      <c r="AC21" s="446"/>
      <c r="AD21" s="446"/>
      <c r="AE21" s="446"/>
      <c r="AF21" s="447"/>
      <c r="AG21" s="450"/>
      <c r="AH21" s="451"/>
      <c r="AI21" s="451"/>
      <c r="AJ21" s="451"/>
      <c r="AK21" s="452"/>
    </row>
    <row r="22" spans="2:37" ht="13.5" customHeight="1" x14ac:dyDescent="0.2">
      <c r="B22" s="416"/>
      <c r="C22" s="453" t="s">
        <v>113</v>
      </c>
      <c r="D22" s="453"/>
      <c r="E22" s="453"/>
      <c r="F22" s="453"/>
      <c r="G22" s="453"/>
      <c r="H22" s="453"/>
      <c r="I22" s="453"/>
      <c r="J22" s="454"/>
      <c r="K22" s="454"/>
      <c r="L22" s="454"/>
      <c r="M22" s="413" t="s">
        <v>100</v>
      </c>
      <c r="N22" s="434"/>
      <c r="O22" s="434"/>
      <c r="P22" s="434"/>
      <c r="Q22" s="434"/>
      <c r="R22" s="434"/>
      <c r="S22" s="434"/>
      <c r="T22" s="122" t="s">
        <v>101</v>
      </c>
      <c r="U22" s="434"/>
      <c r="V22" s="434"/>
      <c r="W22" s="434"/>
      <c r="X22" s="122" t="s">
        <v>102</v>
      </c>
      <c r="Y22" s="434"/>
      <c r="Z22" s="434"/>
      <c r="AA22" s="434"/>
      <c r="AB22" s="434"/>
      <c r="AC22" s="434"/>
      <c r="AD22" s="434"/>
      <c r="AE22" s="434"/>
      <c r="AF22" s="434"/>
      <c r="AG22" s="434"/>
      <c r="AH22" s="434"/>
      <c r="AI22" s="434"/>
      <c r="AJ22" s="434"/>
      <c r="AK22" s="414"/>
    </row>
    <row r="23" spans="2:37" ht="14.25" customHeight="1" x14ac:dyDescent="0.2">
      <c r="B23" s="416"/>
      <c r="C23" s="453"/>
      <c r="D23" s="453"/>
      <c r="E23" s="453"/>
      <c r="F23" s="453"/>
      <c r="G23" s="453"/>
      <c r="H23" s="453"/>
      <c r="I23" s="453"/>
      <c r="J23" s="454"/>
      <c r="K23" s="454"/>
      <c r="L23" s="454"/>
      <c r="M23" s="441" t="s">
        <v>103</v>
      </c>
      <c r="N23" s="442"/>
      <c r="O23" s="442"/>
      <c r="P23" s="442"/>
      <c r="Q23" s="217" t="s">
        <v>104</v>
      </c>
      <c r="R23" s="442"/>
      <c r="S23" s="442"/>
      <c r="T23" s="442"/>
      <c r="U23" s="442"/>
      <c r="V23" s="442" t="s">
        <v>105</v>
      </c>
      <c r="W23" s="442"/>
      <c r="X23" s="442"/>
      <c r="Y23" s="442"/>
      <c r="Z23" s="442"/>
      <c r="AA23" s="442"/>
      <c r="AB23" s="442"/>
      <c r="AC23" s="442"/>
      <c r="AD23" s="442"/>
      <c r="AE23" s="442"/>
      <c r="AF23" s="442"/>
      <c r="AG23" s="442"/>
      <c r="AH23" s="442"/>
      <c r="AI23" s="442"/>
      <c r="AJ23" s="442"/>
      <c r="AK23" s="443"/>
    </row>
    <row r="24" spans="2:37" x14ac:dyDescent="0.2">
      <c r="B24" s="417"/>
      <c r="C24" s="455"/>
      <c r="D24" s="455"/>
      <c r="E24" s="455"/>
      <c r="F24" s="455"/>
      <c r="G24" s="455"/>
      <c r="H24" s="455"/>
      <c r="I24" s="455"/>
      <c r="J24" s="456"/>
      <c r="K24" s="456"/>
      <c r="L24" s="456"/>
      <c r="M24" s="435"/>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7"/>
    </row>
    <row r="25" spans="2:37" x14ac:dyDescent="0.2">
      <c r="B25" s="457" t="s">
        <v>114</v>
      </c>
      <c r="C25" s="418" t="s">
        <v>455</v>
      </c>
      <c r="D25" s="419"/>
      <c r="E25" s="419"/>
      <c r="F25" s="419"/>
      <c r="G25" s="419"/>
      <c r="H25" s="419"/>
      <c r="I25" s="419"/>
      <c r="J25" s="419"/>
      <c r="K25" s="419"/>
      <c r="L25" s="429"/>
      <c r="M25" s="774"/>
      <c r="N25" s="775"/>
      <c r="O25" s="775"/>
      <c r="P25" s="775"/>
      <c r="Q25" s="775"/>
      <c r="R25" s="775"/>
      <c r="S25" s="775"/>
      <c r="T25" s="775"/>
      <c r="U25" s="775"/>
      <c r="V25" s="775"/>
      <c r="W25" s="775"/>
      <c r="X25" s="775"/>
      <c r="Y25" s="775"/>
      <c r="Z25" s="775"/>
      <c r="AA25" s="775"/>
      <c r="AB25" s="775"/>
      <c r="AC25" s="775"/>
      <c r="AD25" s="775"/>
      <c r="AE25" s="775"/>
      <c r="AF25" s="775"/>
      <c r="AG25" s="775"/>
      <c r="AH25" s="775"/>
      <c r="AI25" s="775"/>
      <c r="AJ25" s="775"/>
      <c r="AK25" s="776"/>
    </row>
    <row r="26" spans="2:37" ht="18.75" customHeight="1" x14ac:dyDescent="0.2">
      <c r="B26" s="458"/>
      <c r="C26" s="431" t="s">
        <v>456</v>
      </c>
      <c r="D26" s="432"/>
      <c r="E26" s="432"/>
      <c r="F26" s="432"/>
      <c r="G26" s="432"/>
      <c r="H26" s="432"/>
      <c r="I26" s="432"/>
      <c r="J26" s="432"/>
      <c r="K26" s="432"/>
      <c r="L26" s="433"/>
      <c r="M26" s="431"/>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3"/>
    </row>
    <row r="27" spans="2:37" ht="13.5" customHeight="1" x14ac:dyDescent="0.2">
      <c r="B27" s="458"/>
      <c r="C27" s="453" t="s">
        <v>423</v>
      </c>
      <c r="D27" s="453"/>
      <c r="E27" s="453"/>
      <c r="F27" s="453"/>
      <c r="G27" s="453"/>
      <c r="H27" s="453"/>
      <c r="I27" s="453"/>
      <c r="J27" s="453"/>
      <c r="K27" s="453"/>
      <c r="L27" s="453"/>
      <c r="M27" s="413" t="s">
        <v>100</v>
      </c>
      <c r="N27" s="434"/>
      <c r="O27" s="434"/>
      <c r="P27" s="434"/>
      <c r="Q27" s="434"/>
      <c r="R27" s="434"/>
      <c r="S27" s="434"/>
      <c r="T27" s="122" t="s">
        <v>101</v>
      </c>
      <c r="U27" s="434"/>
      <c r="V27" s="434"/>
      <c r="W27" s="434"/>
      <c r="X27" s="122" t="s">
        <v>102</v>
      </c>
      <c r="Y27" s="434"/>
      <c r="Z27" s="434"/>
      <c r="AA27" s="434"/>
      <c r="AB27" s="434"/>
      <c r="AC27" s="434"/>
      <c r="AD27" s="434"/>
      <c r="AE27" s="434"/>
      <c r="AF27" s="434"/>
      <c r="AG27" s="434"/>
      <c r="AH27" s="434"/>
      <c r="AI27" s="434"/>
      <c r="AJ27" s="434"/>
      <c r="AK27" s="414"/>
    </row>
    <row r="28" spans="2:37" ht="14.25" customHeight="1" x14ac:dyDescent="0.2">
      <c r="B28" s="458"/>
      <c r="C28" s="453"/>
      <c r="D28" s="453"/>
      <c r="E28" s="453"/>
      <c r="F28" s="453"/>
      <c r="G28" s="453"/>
      <c r="H28" s="453"/>
      <c r="I28" s="453"/>
      <c r="J28" s="453"/>
      <c r="K28" s="453"/>
      <c r="L28" s="453"/>
      <c r="M28" s="441" t="s">
        <v>103</v>
      </c>
      <c r="N28" s="442"/>
      <c r="O28" s="442"/>
      <c r="P28" s="442"/>
      <c r="Q28" s="217" t="s">
        <v>104</v>
      </c>
      <c r="R28" s="442"/>
      <c r="S28" s="442"/>
      <c r="T28" s="442"/>
      <c r="U28" s="442"/>
      <c r="V28" s="442" t="s">
        <v>105</v>
      </c>
      <c r="W28" s="442"/>
      <c r="X28" s="442"/>
      <c r="Y28" s="442"/>
      <c r="Z28" s="442"/>
      <c r="AA28" s="442"/>
      <c r="AB28" s="442"/>
      <c r="AC28" s="442"/>
      <c r="AD28" s="442"/>
      <c r="AE28" s="442"/>
      <c r="AF28" s="442"/>
      <c r="AG28" s="442"/>
      <c r="AH28" s="442"/>
      <c r="AI28" s="442"/>
      <c r="AJ28" s="442"/>
      <c r="AK28" s="443"/>
    </row>
    <row r="29" spans="2:37" x14ac:dyDescent="0.2">
      <c r="B29" s="458"/>
      <c r="C29" s="453"/>
      <c r="D29" s="453"/>
      <c r="E29" s="453"/>
      <c r="F29" s="453"/>
      <c r="G29" s="453"/>
      <c r="H29" s="453"/>
      <c r="I29" s="453"/>
      <c r="J29" s="453"/>
      <c r="K29" s="453"/>
      <c r="L29" s="453"/>
      <c r="M29" s="435"/>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7"/>
    </row>
    <row r="30" spans="2:37" ht="14.25" customHeight="1" x14ac:dyDescent="0.2">
      <c r="B30" s="458"/>
      <c r="C30" s="453" t="s">
        <v>107</v>
      </c>
      <c r="D30" s="453"/>
      <c r="E30" s="453"/>
      <c r="F30" s="453"/>
      <c r="G30" s="453"/>
      <c r="H30" s="453"/>
      <c r="I30" s="453"/>
      <c r="J30" s="453"/>
      <c r="K30" s="453"/>
      <c r="L30" s="453"/>
      <c r="M30" s="405" t="s">
        <v>108</v>
      </c>
      <c r="N30" s="406"/>
      <c r="O30" s="406"/>
      <c r="P30" s="406"/>
      <c r="Q30" s="407"/>
      <c r="R30" s="408"/>
      <c r="S30" s="409"/>
      <c r="T30" s="409"/>
      <c r="U30" s="409"/>
      <c r="V30" s="409"/>
      <c r="W30" s="409"/>
      <c r="X30" s="409"/>
      <c r="Y30" s="409"/>
      <c r="Z30" s="409"/>
      <c r="AA30" s="410"/>
      <c r="AB30" s="413" t="s">
        <v>109</v>
      </c>
      <c r="AC30" s="434"/>
      <c r="AD30" s="434"/>
      <c r="AE30" s="434"/>
      <c r="AF30" s="414"/>
      <c r="AG30" s="408"/>
      <c r="AH30" s="409"/>
      <c r="AI30" s="409"/>
      <c r="AJ30" s="409"/>
      <c r="AK30" s="410"/>
    </row>
    <row r="31" spans="2:37" ht="13.5" customHeight="1" x14ac:dyDescent="0.2">
      <c r="B31" s="458"/>
      <c r="C31" s="460" t="s">
        <v>154</v>
      </c>
      <c r="D31" s="460"/>
      <c r="E31" s="460"/>
      <c r="F31" s="460"/>
      <c r="G31" s="460"/>
      <c r="H31" s="460"/>
      <c r="I31" s="460"/>
      <c r="J31" s="460"/>
      <c r="K31" s="460"/>
      <c r="L31" s="460"/>
      <c r="M31" s="413" t="s">
        <v>100</v>
      </c>
      <c r="N31" s="434"/>
      <c r="O31" s="434"/>
      <c r="P31" s="434"/>
      <c r="Q31" s="434"/>
      <c r="R31" s="434"/>
      <c r="S31" s="434"/>
      <c r="T31" s="122" t="s">
        <v>101</v>
      </c>
      <c r="U31" s="434"/>
      <c r="V31" s="434"/>
      <c r="W31" s="434"/>
      <c r="X31" s="122" t="s">
        <v>102</v>
      </c>
      <c r="Y31" s="434"/>
      <c r="Z31" s="434"/>
      <c r="AA31" s="434"/>
      <c r="AB31" s="434"/>
      <c r="AC31" s="434"/>
      <c r="AD31" s="434"/>
      <c r="AE31" s="434"/>
      <c r="AF31" s="434"/>
      <c r="AG31" s="434"/>
      <c r="AH31" s="434"/>
      <c r="AI31" s="434"/>
      <c r="AJ31" s="434"/>
      <c r="AK31" s="414"/>
    </row>
    <row r="32" spans="2:37" ht="14.25" customHeight="1" x14ac:dyDescent="0.2">
      <c r="B32" s="458"/>
      <c r="C32" s="460"/>
      <c r="D32" s="460"/>
      <c r="E32" s="460"/>
      <c r="F32" s="460"/>
      <c r="G32" s="460"/>
      <c r="H32" s="460"/>
      <c r="I32" s="460"/>
      <c r="J32" s="460"/>
      <c r="K32" s="460"/>
      <c r="L32" s="460"/>
      <c r="M32" s="441" t="s">
        <v>103</v>
      </c>
      <c r="N32" s="442"/>
      <c r="O32" s="442"/>
      <c r="P32" s="442"/>
      <c r="Q32" s="217" t="s">
        <v>104</v>
      </c>
      <c r="R32" s="442"/>
      <c r="S32" s="442"/>
      <c r="T32" s="442"/>
      <c r="U32" s="442"/>
      <c r="V32" s="442" t="s">
        <v>105</v>
      </c>
      <c r="W32" s="442"/>
      <c r="X32" s="442"/>
      <c r="Y32" s="442"/>
      <c r="Z32" s="442"/>
      <c r="AA32" s="442"/>
      <c r="AB32" s="442"/>
      <c r="AC32" s="442"/>
      <c r="AD32" s="442"/>
      <c r="AE32" s="442"/>
      <c r="AF32" s="442"/>
      <c r="AG32" s="442"/>
      <c r="AH32" s="442"/>
      <c r="AI32" s="442"/>
      <c r="AJ32" s="442"/>
      <c r="AK32" s="443"/>
    </row>
    <row r="33" spans="1:37" x14ac:dyDescent="0.2">
      <c r="B33" s="458"/>
      <c r="C33" s="460"/>
      <c r="D33" s="460"/>
      <c r="E33" s="460"/>
      <c r="F33" s="460"/>
      <c r="G33" s="460"/>
      <c r="H33" s="460"/>
      <c r="I33" s="460"/>
      <c r="J33" s="460"/>
      <c r="K33" s="460"/>
      <c r="L33" s="460"/>
      <c r="M33" s="435"/>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7"/>
    </row>
    <row r="34" spans="1:37" ht="14.25" customHeight="1" x14ac:dyDescent="0.2">
      <c r="B34" s="458"/>
      <c r="C34" s="453" t="s">
        <v>107</v>
      </c>
      <c r="D34" s="453"/>
      <c r="E34" s="453"/>
      <c r="F34" s="453"/>
      <c r="G34" s="453"/>
      <c r="H34" s="453"/>
      <c r="I34" s="453"/>
      <c r="J34" s="453"/>
      <c r="K34" s="453"/>
      <c r="L34" s="453"/>
      <c r="M34" s="405" t="s">
        <v>108</v>
      </c>
      <c r="N34" s="406"/>
      <c r="O34" s="406"/>
      <c r="P34" s="406"/>
      <c r="Q34" s="407"/>
      <c r="R34" s="408"/>
      <c r="S34" s="409"/>
      <c r="T34" s="409"/>
      <c r="U34" s="409"/>
      <c r="V34" s="409"/>
      <c r="W34" s="409"/>
      <c r="X34" s="409"/>
      <c r="Y34" s="409"/>
      <c r="Z34" s="409"/>
      <c r="AA34" s="410"/>
      <c r="AB34" s="413" t="s">
        <v>109</v>
      </c>
      <c r="AC34" s="434"/>
      <c r="AD34" s="434"/>
      <c r="AE34" s="434"/>
      <c r="AF34" s="414"/>
      <c r="AG34" s="408"/>
      <c r="AH34" s="409"/>
      <c r="AI34" s="409"/>
      <c r="AJ34" s="409"/>
      <c r="AK34" s="410"/>
    </row>
    <row r="35" spans="1:37" ht="14.25" customHeight="1" x14ac:dyDescent="0.2">
      <c r="B35" s="458"/>
      <c r="C35" s="453" t="s">
        <v>115</v>
      </c>
      <c r="D35" s="453"/>
      <c r="E35" s="453"/>
      <c r="F35" s="453"/>
      <c r="G35" s="453"/>
      <c r="H35" s="453"/>
      <c r="I35" s="453"/>
      <c r="J35" s="453"/>
      <c r="K35" s="453"/>
      <c r="L35" s="453"/>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row>
    <row r="36" spans="1:37" ht="13.5" customHeight="1" x14ac:dyDescent="0.2">
      <c r="B36" s="458"/>
      <c r="C36" s="453" t="s">
        <v>116</v>
      </c>
      <c r="D36" s="453"/>
      <c r="E36" s="453"/>
      <c r="F36" s="453"/>
      <c r="G36" s="453"/>
      <c r="H36" s="453"/>
      <c r="I36" s="453"/>
      <c r="J36" s="453"/>
      <c r="K36" s="453"/>
      <c r="L36" s="453"/>
      <c r="M36" s="413" t="s">
        <v>100</v>
      </c>
      <c r="N36" s="434"/>
      <c r="O36" s="434"/>
      <c r="P36" s="434"/>
      <c r="Q36" s="434"/>
      <c r="R36" s="434"/>
      <c r="S36" s="434"/>
      <c r="T36" s="122" t="s">
        <v>101</v>
      </c>
      <c r="U36" s="434"/>
      <c r="V36" s="434"/>
      <c r="W36" s="434"/>
      <c r="X36" s="122" t="s">
        <v>102</v>
      </c>
      <c r="Y36" s="434"/>
      <c r="Z36" s="434"/>
      <c r="AA36" s="434"/>
      <c r="AB36" s="434"/>
      <c r="AC36" s="434"/>
      <c r="AD36" s="434"/>
      <c r="AE36" s="434"/>
      <c r="AF36" s="434"/>
      <c r="AG36" s="434"/>
      <c r="AH36" s="434"/>
      <c r="AI36" s="434"/>
      <c r="AJ36" s="434"/>
      <c r="AK36" s="414"/>
    </row>
    <row r="37" spans="1:37" ht="14.25" customHeight="1" x14ac:dyDescent="0.2">
      <c r="B37" s="458"/>
      <c r="C37" s="453"/>
      <c r="D37" s="453"/>
      <c r="E37" s="453"/>
      <c r="F37" s="453"/>
      <c r="G37" s="453"/>
      <c r="H37" s="453"/>
      <c r="I37" s="453"/>
      <c r="J37" s="453"/>
      <c r="K37" s="453"/>
      <c r="L37" s="453"/>
      <c r="M37" s="441" t="s">
        <v>103</v>
      </c>
      <c r="N37" s="442"/>
      <c r="O37" s="442"/>
      <c r="P37" s="442"/>
      <c r="Q37" s="217" t="s">
        <v>104</v>
      </c>
      <c r="R37" s="442"/>
      <c r="S37" s="442"/>
      <c r="T37" s="442"/>
      <c r="U37" s="442"/>
      <c r="V37" s="442" t="s">
        <v>105</v>
      </c>
      <c r="W37" s="442"/>
      <c r="X37" s="442"/>
      <c r="Y37" s="442"/>
      <c r="Z37" s="442"/>
      <c r="AA37" s="442"/>
      <c r="AB37" s="442"/>
      <c r="AC37" s="442"/>
      <c r="AD37" s="442"/>
      <c r="AE37" s="442"/>
      <c r="AF37" s="442"/>
      <c r="AG37" s="442"/>
      <c r="AH37" s="442"/>
      <c r="AI37" s="442"/>
      <c r="AJ37" s="442"/>
      <c r="AK37" s="443"/>
    </row>
    <row r="38" spans="1:37" x14ac:dyDescent="0.2">
      <c r="B38" s="459"/>
      <c r="C38" s="453"/>
      <c r="D38" s="453"/>
      <c r="E38" s="453"/>
      <c r="F38" s="453"/>
      <c r="G38" s="453"/>
      <c r="H38" s="453"/>
      <c r="I38" s="453"/>
      <c r="J38" s="453"/>
      <c r="K38" s="453"/>
      <c r="L38" s="453"/>
      <c r="M38" s="435"/>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7"/>
    </row>
    <row r="39" spans="1:37" ht="13.5" customHeight="1" x14ac:dyDescent="0.2">
      <c r="B39" s="498" t="s">
        <v>117</v>
      </c>
      <c r="C39" s="501" t="s">
        <v>118</v>
      </c>
      <c r="D39" s="501"/>
      <c r="E39" s="501"/>
      <c r="F39" s="501"/>
      <c r="G39" s="501"/>
      <c r="H39" s="501"/>
      <c r="I39" s="501"/>
      <c r="J39" s="501"/>
      <c r="K39" s="501"/>
      <c r="L39" s="501"/>
      <c r="M39" s="501"/>
      <c r="N39" s="501"/>
      <c r="O39" s="502" t="s">
        <v>119</v>
      </c>
      <c r="P39" s="503"/>
      <c r="Q39" s="501" t="s">
        <v>120</v>
      </c>
      <c r="R39" s="501"/>
      <c r="S39" s="501"/>
      <c r="T39" s="501"/>
      <c r="U39" s="472"/>
      <c r="V39" s="492" t="s">
        <v>121</v>
      </c>
      <c r="W39" s="493"/>
      <c r="X39" s="493"/>
      <c r="Y39" s="493"/>
      <c r="Z39" s="493"/>
      <c r="AA39" s="493"/>
      <c r="AB39" s="493"/>
      <c r="AC39" s="493"/>
      <c r="AD39" s="494"/>
      <c r="AE39" s="471" t="s">
        <v>122</v>
      </c>
      <c r="AF39" s="501"/>
      <c r="AG39" s="501"/>
      <c r="AH39" s="501"/>
      <c r="AI39" s="501"/>
      <c r="AJ39" s="471" t="s">
        <v>123</v>
      </c>
      <c r="AK39" s="472"/>
    </row>
    <row r="40" spans="1:37" ht="14.25" customHeight="1" x14ac:dyDescent="0.2">
      <c r="B40" s="499"/>
      <c r="C40" s="473"/>
      <c r="D40" s="473"/>
      <c r="E40" s="473"/>
      <c r="F40" s="473"/>
      <c r="G40" s="473"/>
      <c r="H40" s="473"/>
      <c r="I40" s="473"/>
      <c r="J40" s="473"/>
      <c r="K40" s="473"/>
      <c r="L40" s="473"/>
      <c r="M40" s="473"/>
      <c r="N40" s="473"/>
      <c r="O40" s="504"/>
      <c r="P40" s="487"/>
      <c r="Q40" s="473" t="s">
        <v>124</v>
      </c>
      <c r="R40" s="473"/>
      <c r="S40" s="473"/>
      <c r="T40" s="473"/>
      <c r="U40" s="474"/>
      <c r="V40" s="475"/>
      <c r="W40" s="476"/>
      <c r="X40" s="476"/>
      <c r="Y40" s="476"/>
      <c r="Z40" s="476"/>
      <c r="AA40" s="476"/>
      <c r="AB40" s="476"/>
      <c r="AC40" s="476"/>
      <c r="AD40" s="477"/>
      <c r="AE40" s="478" t="s">
        <v>124</v>
      </c>
      <c r="AF40" s="473"/>
      <c r="AG40" s="479"/>
      <c r="AH40" s="479"/>
      <c r="AI40" s="479"/>
      <c r="AJ40" s="480" t="s">
        <v>125</v>
      </c>
      <c r="AK40" s="481"/>
    </row>
    <row r="41" spans="1:37" ht="30.75" customHeight="1" x14ac:dyDescent="0.2">
      <c r="A41" s="128"/>
      <c r="B41" s="500"/>
      <c r="C41" s="457"/>
      <c r="D41" s="131"/>
      <c r="E41" s="473" t="s">
        <v>424</v>
      </c>
      <c r="F41" s="473"/>
      <c r="G41" s="473"/>
      <c r="H41" s="473"/>
      <c r="I41" s="473"/>
      <c r="J41" s="473"/>
      <c r="K41" s="473"/>
      <c r="L41" s="473"/>
      <c r="M41" s="473"/>
      <c r="N41" s="482"/>
      <c r="O41" s="483"/>
      <c r="P41" s="484"/>
      <c r="Q41" s="485"/>
      <c r="R41" s="486"/>
      <c r="S41" s="486"/>
      <c r="T41" s="486"/>
      <c r="U41" s="487"/>
      <c r="V41" s="191" t="s">
        <v>5</v>
      </c>
      <c r="W41" s="488" t="s">
        <v>126</v>
      </c>
      <c r="X41" s="488"/>
      <c r="Y41" s="192" t="s">
        <v>5</v>
      </c>
      <c r="Z41" s="488" t="s">
        <v>127</v>
      </c>
      <c r="AA41" s="488"/>
      <c r="AB41" s="192" t="s">
        <v>5</v>
      </c>
      <c r="AC41" s="488" t="s">
        <v>128</v>
      </c>
      <c r="AD41" s="505"/>
      <c r="AE41" s="461"/>
      <c r="AF41" s="462"/>
      <c r="AG41" s="409"/>
      <c r="AH41" s="409"/>
      <c r="AI41" s="410"/>
      <c r="AJ41" s="450"/>
      <c r="AK41" s="452"/>
    </row>
    <row r="42" spans="1:37" ht="30.75" customHeight="1" x14ac:dyDescent="0.2">
      <c r="B42" s="500"/>
      <c r="C42" s="458"/>
      <c r="D42" s="68"/>
      <c r="E42" s="463" t="s">
        <v>425</v>
      </c>
      <c r="F42" s="464"/>
      <c r="G42" s="464"/>
      <c r="H42" s="464"/>
      <c r="I42" s="464"/>
      <c r="J42" s="464"/>
      <c r="K42" s="464"/>
      <c r="L42" s="464"/>
      <c r="M42" s="464"/>
      <c r="N42" s="465"/>
      <c r="O42" s="468"/>
      <c r="P42" s="469"/>
      <c r="Q42" s="470"/>
      <c r="R42" s="446"/>
      <c r="S42" s="446"/>
      <c r="T42" s="446"/>
      <c r="U42" s="447"/>
      <c r="V42" s="129" t="s">
        <v>5</v>
      </c>
      <c r="W42" s="466" t="s">
        <v>126</v>
      </c>
      <c r="X42" s="466"/>
      <c r="Y42" s="130" t="s">
        <v>5</v>
      </c>
      <c r="Z42" s="466" t="s">
        <v>127</v>
      </c>
      <c r="AA42" s="466"/>
      <c r="AB42" s="130" t="s">
        <v>5</v>
      </c>
      <c r="AC42" s="466" t="s">
        <v>128</v>
      </c>
      <c r="AD42" s="467"/>
      <c r="AE42" s="408"/>
      <c r="AF42" s="409"/>
      <c r="AG42" s="409"/>
      <c r="AH42" s="409"/>
      <c r="AI42" s="410"/>
      <c r="AJ42" s="450"/>
      <c r="AK42" s="452"/>
    </row>
    <row r="43" spans="1:37" ht="30.75" customHeight="1" x14ac:dyDescent="0.2">
      <c r="B43" s="500"/>
      <c r="C43" s="458"/>
      <c r="D43" s="68"/>
      <c r="E43" s="463" t="s">
        <v>426</v>
      </c>
      <c r="F43" s="464"/>
      <c r="G43" s="464"/>
      <c r="H43" s="464"/>
      <c r="I43" s="464"/>
      <c r="J43" s="464"/>
      <c r="K43" s="464"/>
      <c r="L43" s="464"/>
      <c r="M43" s="464"/>
      <c r="N43" s="465"/>
      <c r="O43" s="468"/>
      <c r="P43" s="469"/>
      <c r="Q43" s="470"/>
      <c r="R43" s="446"/>
      <c r="S43" s="446"/>
      <c r="T43" s="446"/>
      <c r="U43" s="447"/>
      <c r="V43" s="129" t="s">
        <v>5</v>
      </c>
      <c r="W43" s="466" t="s">
        <v>126</v>
      </c>
      <c r="X43" s="466"/>
      <c r="Y43" s="130" t="s">
        <v>5</v>
      </c>
      <c r="Z43" s="466" t="s">
        <v>127</v>
      </c>
      <c r="AA43" s="466"/>
      <c r="AB43" s="130" t="s">
        <v>5</v>
      </c>
      <c r="AC43" s="466" t="s">
        <v>128</v>
      </c>
      <c r="AD43" s="467"/>
      <c r="AE43" s="408"/>
      <c r="AF43" s="409"/>
      <c r="AG43" s="409"/>
      <c r="AH43" s="409"/>
      <c r="AI43" s="410"/>
      <c r="AJ43" s="450"/>
      <c r="AK43" s="452"/>
    </row>
    <row r="44" spans="1:37" ht="30.75" customHeight="1" x14ac:dyDescent="0.2">
      <c r="B44" s="500"/>
      <c r="C44" s="458"/>
      <c r="D44" s="68"/>
      <c r="E44" s="463" t="s">
        <v>427</v>
      </c>
      <c r="F44" s="464"/>
      <c r="G44" s="464"/>
      <c r="H44" s="464"/>
      <c r="I44" s="464"/>
      <c r="J44" s="464"/>
      <c r="K44" s="464"/>
      <c r="L44" s="464"/>
      <c r="M44" s="464"/>
      <c r="N44" s="465"/>
      <c r="O44" s="468"/>
      <c r="P44" s="469"/>
      <c r="Q44" s="470"/>
      <c r="R44" s="446"/>
      <c r="S44" s="446"/>
      <c r="T44" s="446"/>
      <c r="U44" s="447"/>
      <c r="V44" s="129" t="s">
        <v>5</v>
      </c>
      <c r="W44" s="466" t="s">
        <v>126</v>
      </c>
      <c r="X44" s="466"/>
      <c r="Y44" s="130" t="s">
        <v>5</v>
      </c>
      <c r="Z44" s="466" t="s">
        <v>127</v>
      </c>
      <c r="AA44" s="466"/>
      <c r="AB44" s="130" t="s">
        <v>5</v>
      </c>
      <c r="AC44" s="466" t="s">
        <v>128</v>
      </c>
      <c r="AD44" s="467"/>
      <c r="AE44" s="408"/>
      <c r="AF44" s="409"/>
      <c r="AG44" s="409"/>
      <c r="AH44" s="409"/>
      <c r="AI44" s="410"/>
      <c r="AJ44" s="450"/>
      <c r="AK44" s="452"/>
    </row>
    <row r="45" spans="1:37" ht="30.75" customHeight="1" x14ac:dyDescent="0.2">
      <c r="B45" s="500"/>
      <c r="C45" s="458"/>
      <c r="D45" s="68"/>
      <c r="E45" s="463" t="s">
        <v>428</v>
      </c>
      <c r="F45" s="464"/>
      <c r="G45" s="464"/>
      <c r="H45" s="464"/>
      <c r="I45" s="464"/>
      <c r="J45" s="464"/>
      <c r="K45" s="464"/>
      <c r="L45" s="464"/>
      <c r="M45" s="464"/>
      <c r="N45" s="465"/>
      <c r="O45" s="468"/>
      <c r="P45" s="469"/>
      <c r="Q45" s="470"/>
      <c r="R45" s="446"/>
      <c r="S45" s="446"/>
      <c r="T45" s="446"/>
      <c r="U45" s="447"/>
      <c r="V45" s="129" t="s">
        <v>5</v>
      </c>
      <c r="W45" s="466" t="s">
        <v>126</v>
      </c>
      <c r="X45" s="466"/>
      <c r="Y45" s="130" t="s">
        <v>5</v>
      </c>
      <c r="Z45" s="466" t="s">
        <v>127</v>
      </c>
      <c r="AA45" s="466"/>
      <c r="AB45" s="130" t="s">
        <v>5</v>
      </c>
      <c r="AC45" s="466" t="s">
        <v>128</v>
      </c>
      <c r="AD45" s="467"/>
      <c r="AE45" s="408"/>
      <c r="AF45" s="409"/>
      <c r="AG45" s="409"/>
      <c r="AH45" s="409"/>
      <c r="AI45" s="410"/>
      <c r="AJ45" s="450"/>
      <c r="AK45" s="452"/>
    </row>
    <row r="46" spans="1:37" ht="30.75" customHeight="1" x14ac:dyDescent="0.2">
      <c r="B46" s="500"/>
      <c r="C46" s="459"/>
      <c r="D46" s="68"/>
      <c r="E46" s="463" t="s">
        <v>429</v>
      </c>
      <c r="F46" s="464"/>
      <c r="G46" s="464"/>
      <c r="H46" s="464"/>
      <c r="I46" s="464"/>
      <c r="J46" s="464"/>
      <c r="K46" s="464"/>
      <c r="L46" s="464"/>
      <c r="M46" s="464"/>
      <c r="N46" s="465"/>
      <c r="O46" s="468"/>
      <c r="P46" s="469"/>
      <c r="Q46" s="470"/>
      <c r="R46" s="446"/>
      <c r="S46" s="446"/>
      <c r="T46" s="446"/>
      <c r="U46" s="447"/>
      <c r="V46" s="129" t="s">
        <v>5</v>
      </c>
      <c r="W46" s="466" t="s">
        <v>126</v>
      </c>
      <c r="X46" s="466"/>
      <c r="Y46" s="130" t="s">
        <v>5</v>
      </c>
      <c r="Z46" s="466" t="s">
        <v>127</v>
      </c>
      <c r="AA46" s="466"/>
      <c r="AB46" s="130" t="s">
        <v>5</v>
      </c>
      <c r="AC46" s="466" t="s">
        <v>128</v>
      </c>
      <c r="AD46" s="467"/>
      <c r="AE46" s="408"/>
      <c r="AF46" s="409"/>
      <c r="AG46" s="409"/>
      <c r="AH46" s="409"/>
      <c r="AI46" s="410"/>
      <c r="AJ46" s="450"/>
      <c r="AK46" s="452"/>
    </row>
    <row r="47" spans="1:37" ht="14.25" customHeight="1" x14ac:dyDescent="0.2">
      <c r="B47" s="489" t="s">
        <v>132</v>
      </c>
      <c r="C47" s="463"/>
      <c r="D47" s="463"/>
      <c r="E47" s="463"/>
      <c r="F47" s="463"/>
      <c r="G47" s="463"/>
      <c r="H47" s="463"/>
      <c r="I47" s="463"/>
      <c r="J47" s="463"/>
      <c r="K47" s="463"/>
      <c r="L47" s="490"/>
      <c r="M47" s="185"/>
      <c r="N47" s="38"/>
      <c r="O47" s="38"/>
      <c r="P47" s="38"/>
      <c r="Q47" s="38"/>
      <c r="R47" s="39"/>
      <c r="S47" s="39"/>
      <c r="T47" s="39"/>
      <c r="U47" s="39"/>
      <c r="V47" s="186"/>
      <c r="W47" s="491"/>
      <c r="X47" s="491"/>
      <c r="Y47" s="491"/>
      <c r="Z47" s="491"/>
      <c r="AA47" s="491"/>
      <c r="AB47" s="491"/>
      <c r="AC47" s="491"/>
      <c r="AD47" s="491"/>
      <c r="AE47" s="491"/>
      <c r="AF47" s="491"/>
      <c r="AG47" s="491"/>
      <c r="AH47" s="491"/>
      <c r="AI47" s="491"/>
      <c r="AJ47" s="491"/>
      <c r="AK47" s="491"/>
    </row>
    <row r="48" spans="1:37" ht="14.25" customHeight="1" x14ac:dyDescent="0.2">
      <c r="B48" s="415" t="s">
        <v>134</v>
      </c>
      <c r="C48" s="445" t="s">
        <v>135</v>
      </c>
      <c r="D48" s="446"/>
      <c r="E48" s="446"/>
      <c r="F48" s="446"/>
      <c r="G48" s="446"/>
      <c r="H48" s="446"/>
      <c r="I48" s="446"/>
      <c r="J48" s="446"/>
      <c r="K48" s="446"/>
      <c r="L48" s="446"/>
      <c r="M48" s="446"/>
      <c r="N48" s="446"/>
      <c r="O48" s="446"/>
      <c r="P48" s="446"/>
      <c r="Q48" s="446"/>
      <c r="R48" s="446"/>
      <c r="S48" s="446"/>
      <c r="T48" s="446"/>
      <c r="U48" s="447"/>
      <c r="V48" s="445" t="s">
        <v>136</v>
      </c>
      <c r="W48" s="446"/>
      <c r="X48" s="446"/>
      <c r="Y48" s="446"/>
      <c r="Z48" s="446"/>
      <c r="AA48" s="446"/>
      <c r="AB48" s="446"/>
      <c r="AC48" s="446"/>
      <c r="AD48" s="446"/>
      <c r="AE48" s="446"/>
      <c r="AF48" s="446"/>
      <c r="AG48" s="446"/>
      <c r="AH48" s="446"/>
      <c r="AI48" s="446"/>
      <c r="AJ48" s="446"/>
      <c r="AK48" s="447"/>
    </row>
    <row r="49" spans="2:37" x14ac:dyDescent="0.2">
      <c r="B49" s="416"/>
      <c r="C49" s="492"/>
      <c r="D49" s="493"/>
      <c r="E49" s="493"/>
      <c r="F49" s="493"/>
      <c r="G49" s="493"/>
      <c r="H49" s="493"/>
      <c r="I49" s="493"/>
      <c r="J49" s="493"/>
      <c r="K49" s="493"/>
      <c r="L49" s="493"/>
      <c r="M49" s="493"/>
      <c r="N49" s="493"/>
      <c r="O49" s="493"/>
      <c r="P49" s="493"/>
      <c r="Q49" s="493"/>
      <c r="R49" s="493"/>
      <c r="S49" s="493"/>
      <c r="T49" s="493"/>
      <c r="U49" s="494"/>
      <c r="V49" s="492"/>
      <c r="W49" s="493"/>
      <c r="X49" s="493"/>
      <c r="Y49" s="493"/>
      <c r="Z49" s="493"/>
      <c r="AA49" s="493"/>
      <c r="AB49" s="493"/>
      <c r="AC49" s="493"/>
      <c r="AD49" s="493"/>
      <c r="AE49" s="493"/>
      <c r="AF49" s="493"/>
      <c r="AG49" s="493"/>
      <c r="AH49" s="493"/>
      <c r="AI49" s="493"/>
      <c r="AJ49" s="493"/>
      <c r="AK49" s="494"/>
    </row>
    <row r="50" spans="2:37" x14ac:dyDescent="0.2">
      <c r="B50" s="416"/>
      <c r="C50" s="495"/>
      <c r="D50" s="496"/>
      <c r="E50" s="496"/>
      <c r="F50" s="496"/>
      <c r="G50" s="496"/>
      <c r="H50" s="496"/>
      <c r="I50" s="496"/>
      <c r="J50" s="496"/>
      <c r="K50" s="496"/>
      <c r="L50" s="496"/>
      <c r="M50" s="496"/>
      <c r="N50" s="496"/>
      <c r="O50" s="496"/>
      <c r="P50" s="496"/>
      <c r="Q50" s="496"/>
      <c r="R50" s="496"/>
      <c r="S50" s="496"/>
      <c r="T50" s="496"/>
      <c r="U50" s="497"/>
      <c r="V50" s="495"/>
      <c r="W50" s="496"/>
      <c r="X50" s="496"/>
      <c r="Y50" s="496"/>
      <c r="Z50" s="496"/>
      <c r="AA50" s="496"/>
      <c r="AB50" s="496"/>
      <c r="AC50" s="496"/>
      <c r="AD50" s="496"/>
      <c r="AE50" s="496"/>
      <c r="AF50" s="496"/>
      <c r="AG50" s="496"/>
      <c r="AH50" s="496"/>
      <c r="AI50" s="496"/>
      <c r="AJ50" s="496"/>
      <c r="AK50" s="497"/>
    </row>
    <row r="51" spans="2:37" x14ac:dyDescent="0.2">
      <c r="B51" s="416"/>
      <c r="C51" s="495"/>
      <c r="D51" s="496"/>
      <c r="E51" s="496"/>
      <c r="F51" s="496"/>
      <c r="G51" s="496"/>
      <c r="H51" s="496"/>
      <c r="I51" s="496"/>
      <c r="J51" s="496"/>
      <c r="K51" s="496"/>
      <c r="L51" s="496"/>
      <c r="M51" s="496"/>
      <c r="N51" s="496"/>
      <c r="O51" s="496"/>
      <c r="P51" s="496"/>
      <c r="Q51" s="496"/>
      <c r="R51" s="496"/>
      <c r="S51" s="496"/>
      <c r="T51" s="496"/>
      <c r="U51" s="497"/>
      <c r="V51" s="495"/>
      <c r="W51" s="496"/>
      <c r="X51" s="496"/>
      <c r="Y51" s="496"/>
      <c r="Z51" s="496"/>
      <c r="AA51" s="496"/>
      <c r="AB51" s="496"/>
      <c r="AC51" s="496"/>
      <c r="AD51" s="496"/>
      <c r="AE51" s="496"/>
      <c r="AF51" s="496"/>
      <c r="AG51" s="496"/>
      <c r="AH51" s="496"/>
      <c r="AI51" s="496"/>
      <c r="AJ51" s="496"/>
      <c r="AK51" s="497"/>
    </row>
    <row r="52" spans="2:37" x14ac:dyDescent="0.2">
      <c r="B52" s="417"/>
      <c r="C52" s="475"/>
      <c r="D52" s="476"/>
      <c r="E52" s="476"/>
      <c r="F52" s="476"/>
      <c r="G52" s="476"/>
      <c r="H52" s="476"/>
      <c r="I52" s="476"/>
      <c r="J52" s="476"/>
      <c r="K52" s="476"/>
      <c r="L52" s="476"/>
      <c r="M52" s="476"/>
      <c r="N52" s="476"/>
      <c r="O52" s="476"/>
      <c r="P52" s="476"/>
      <c r="Q52" s="476"/>
      <c r="R52" s="476"/>
      <c r="S52" s="476"/>
      <c r="T52" s="476"/>
      <c r="U52" s="477"/>
      <c r="V52" s="475"/>
      <c r="W52" s="476"/>
      <c r="X52" s="476"/>
      <c r="Y52" s="476"/>
      <c r="Z52" s="476"/>
      <c r="AA52" s="476"/>
      <c r="AB52" s="476"/>
      <c r="AC52" s="476"/>
      <c r="AD52" s="476"/>
      <c r="AE52" s="476"/>
      <c r="AF52" s="476"/>
      <c r="AG52" s="476"/>
      <c r="AH52" s="476"/>
      <c r="AI52" s="476"/>
      <c r="AJ52" s="476"/>
      <c r="AK52" s="477"/>
    </row>
    <row r="53" spans="2:37" ht="14.25" customHeight="1" x14ac:dyDescent="0.2">
      <c r="B53" s="405" t="s">
        <v>137</v>
      </c>
      <c r="C53" s="406"/>
      <c r="D53" s="406"/>
      <c r="E53" s="406"/>
      <c r="F53" s="407"/>
      <c r="G53" s="444" t="s">
        <v>138</v>
      </c>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row>
    <row r="55" spans="2:37" x14ac:dyDescent="0.2">
      <c r="B55" s="224" t="s">
        <v>139</v>
      </c>
    </row>
    <row r="56" spans="2:37" x14ac:dyDescent="0.2">
      <c r="B56" s="224" t="s">
        <v>140</v>
      </c>
    </row>
    <row r="57" spans="2:37" x14ac:dyDescent="0.2">
      <c r="B57" s="224" t="s">
        <v>141</v>
      </c>
    </row>
    <row r="58" spans="2:37" x14ac:dyDescent="0.2">
      <c r="B58" s="224" t="s">
        <v>142</v>
      </c>
    </row>
    <row r="59" spans="2:37" x14ac:dyDescent="0.2">
      <c r="B59" s="224" t="s">
        <v>143</v>
      </c>
    </row>
    <row r="60" spans="2:37" x14ac:dyDescent="0.2">
      <c r="B60" s="224" t="s">
        <v>430</v>
      </c>
    </row>
    <row r="61" spans="2:37" x14ac:dyDescent="0.2">
      <c r="B61" s="224" t="s">
        <v>431</v>
      </c>
    </row>
    <row r="62" spans="2:37" x14ac:dyDescent="0.2">
      <c r="B62" s="224" t="s">
        <v>432</v>
      </c>
    </row>
    <row r="63" spans="2:37" x14ac:dyDescent="0.2">
      <c r="B63" s="224" t="s">
        <v>144</v>
      </c>
    </row>
    <row r="64" spans="2:37" x14ac:dyDescent="0.2">
      <c r="B64" s="224" t="s">
        <v>145</v>
      </c>
    </row>
    <row r="65" spans="2:2" x14ac:dyDescent="0.2">
      <c r="B65" s="224" t="s">
        <v>146</v>
      </c>
    </row>
    <row r="124" spans="3:7" x14ac:dyDescent="0.2">
      <c r="C124" s="59"/>
      <c r="D124" s="59"/>
      <c r="E124" s="59"/>
      <c r="F124" s="59"/>
      <c r="G124" s="59"/>
    </row>
    <row r="125" spans="3:7" x14ac:dyDescent="0.2">
      <c r="C125" s="57"/>
    </row>
  </sheetData>
  <mergeCells count="171">
    <mergeCell ref="C25:L25"/>
    <mergeCell ref="M25:AK25"/>
    <mergeCell ref="C26:L26"/>
    <mergeCell ref="M26:AK26"/>
    <mergeCell ref="B25:B38"/>
    <mergeCell ref="AC6:AD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FF20A-8798-4FCC-B303-8FC27040D509}">
  <dimension ref="A1:Q61"/>
  <sheetViews>
    <sheetView workbookViewId="0">
      <pane xSplit="1" ySplit="1" topLeftCell="B18"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778" customWidth="1"/>
    <col min="2" max="2" width="4.6328125" style="778" customWidth="1"/>
    <col min="3" max="3" width="8.6328125" style="778" customWidth="1"/>
    <col min="4" max="4" width="3.6328125" style="778" customWidth="1"/>
    <col min="5" max="5" width="4.6328125" style="778" customWidth="1"/>
    <col min="6" max="6" width="8.6328125" style="778" customWidth="1"/>
    <col min="7" max="7" width="4" style="778" customWidth="1"/>
    <col min="8" max="8" width="5.453125" style="778" customWidth="1"/>
    <col min="9" max="9" width="6" style="778" customWidth="1"/>
    <col min="10" max="10" width="3.36328125" style="778" customWidth="1"/>
    <col min="11" max="12" width="7.08984375" style="778" customWidth="1"/>
    <col min="13" max="13" width="4.08984375" style="778" customWidth="1"/>
    <col min="14" max="14" width="6.26953125" style="778" customWidth="1"/>
    <col min="15" max="15" width="3.90625" style="778" customWidth="1"/>
    <col min="16" max="16" width="6.26953125" style="778" customWidth="1"/>
    <col min="17" max="256" width="9" style="778"/>
    <col min="257" max="257" width="3.6328125" style="778" customWidth="1"/>
    <col min="258" max="258" width="4.6328125" style="778" customWidth="1"/>
    <col min="259" max="259" width="8.6328125" style="778" customWidth="1"/>
    <col min="260" max="260" width="3.6328125" style="778" customWidth="1"/>
    <col min="261" max="261" width="4.6328125" style="778" customWidth="1"/>
    <col min="262" max="262" width="8.6328125" style="778" customWidth="1"/>
    <col min="263" max="263" width="4" style="778" customWidth="1"/>
    <col min="264" max="264" width="5.453125" style="778" customWidth="1"/>
    <col min="265" max="265" width="6" style="778" customWidth="1"/>
    <col min="266" max="266" width="3.36328125" style="778" customWidth="1"/>
    <col min="267" max="268" width="7.08984375" style="778" customWidth="1"/>
    <col min="269" max="269" width="4.08984375" style="778" customWidth="1"/>
    <col min="270" max="270" width="6.26953125" style="778" customWidth="1"/>
    <col min="271" max="271" width="3.90625" style="778" customWidth="1"/>
    <col min="272" max="272" width="6.26953125" style="778" customWidth="1"/>
    <col min="273" max="512" width="9" style="778"/>
    <col min="513" max="513" width="3.6328125" style="778" customWidth="1"/>
    <col min="514" max="514" width="4.6328125" style="778" customWidth="1"/>
    <col min="515" max="515" width="8.6328125" style="778" customWidth="1"/>
    <col min="516" max="516" width="3.6328125" style="778" customWidth="1"/>
    <col min="517" max="517" width="4.6328125" style="778" customWidth="1"/>
    <col min="518" max="518" width="8.6328125" style="778" customWidth="1"/>
    <col min="519" max="519" width="4" style="778" customWidth="1"/>
    <col min="520" max="520" width="5.453125" style="778" customWidth="1"/>
    <col min="521" max="521" width="6" style="778" customWidth="1"/>
    <col min="522" max="522" width="3.36328125" style="778" customWidth="1"/>
    <col min="523" max="524" width="7.08984375" style="778" customWidth="1"/>
    <col min="525" max="525" width="4.08984375" style="778" customWidth="1"/>
    <col min="526" max="526" width="6.26953125" style="778" customWidth="1"/>
    <col min="527" max="527" width="3.90625" style="778" customWidth="1"/>
    <col min="528" max="528" width="6.26953125" style="778" customWidth="1"/>
    <col min="529" max="768" width="9" style="778"/>
    <col min="769" max="769" width="3.6328125" style="778" customWidth="1"/>
    <col min="770" max="770" width="4.6328125" style="778" customWidth="1"/>
    <col min="771" max="771" width="8.6328125" style="778" customWidth="1"/>
    <col min="772" max="772" width="3.6328125" style="778" customWidth="1"/>
    <col min="773" max="773" width="4.6328125" style="778" customWidth="1"/>
    <col min="774" max="774" width="8.6328125" style="778" customWidth="1"/>
    <col min="775" max="775" width="4" style="778" customWidth="1"/>
    <col min="776" max="776" width="5.453125" style="778" customWidth="1"/>
    <col min="777" max="777" width="6" style="778" customWidth="1"/>
    <col min="778" max="778" width="3.36328125" style="778" customWidth="1"/>
    <col min="779" max="780" width="7.08984375" style="778" customWidth="1"/>
    <col min="781" max="781" width="4.08984375" style="778" customWidth="1"/>
    <col min="782" max="782" width="6.26953125" style="778" customWidth="1"/>
    <col min="783" max="783" width="3.90625" style="778" customWidth="1"/>
    <col min="784" max="784" width="6.26953125" style="778" customWidth="1"/>
    <col min="785" max="1024" width="9" style="778"/>
    <col min="1025" max="1025" width="3.6328125" style="778" customWidth="1"/>
    <col min="1026" max="1026" width="4.6328125" style="778" customWidth="1"/>
    <col min="1027" max="1027" width="8.6328125" style="778" customWidth="1"/>
    <col min="1028" max="1028" width="3.6328125" style="778" customWidth="1"/>
    <col min="1029" max="1029" width="4.6328125" style="778" customWidth="1"/>
    <col min="1030" max="1030" width="8.6328125" style="778" customWidth="1"/>
    <col min="1031" max="1031" width="4" style="778" customWidth="1"/>
    <col min="1032" max="1032" width="5.453125" style="778" customWidth="1"/>
    <col min="1033" max="1033" width="6" style="778" customWidth="1"/>
    <col min="1034" max="1034" width="3.36328125" style="778" customWidth="1"/>
    <col min="1035" max="1036" width="7.08984375" style="778" customWidth="1"/>
    <col min="1037" max="1037" width="4.08984375" style="778" customWidth="1"/>
    <col min="1038" max="1038" width="6.26953125" style="778" customWidth="1"/>
    <col min="1039" max="1039" width="3.90625" style="778" customWidth="1"/>
    <col min="1040" max="1040" width="6.26953125" style="778" customWidth="1"/>
    <col min="1041" max="1280" width="9" style="778"/>
    <col min="1281" max="1281" width="3.6328125" style="778" customWidth="1"/>
    <col min="1282" max="1282" width="4.6328125" style="778" customWidth="1"/>
    <col min="1283" max="1283" width="8.6328125" style="778" customWidth="1"/>
    <col min="1284" max="1284" width="3.6328125" style="778" customWidth="1"/>
    <col min="1285" max="1285" width="4.6328125" style="778" customWidth="1"/>
    <col min="1286" max="1286" width="8.6328125" style="778" customWidth="1"/>
    <col min="1287" max="1287" width="4" style="778" customWidth="1"/>
    <col min="1288" max="1288" width="5.453125" style="778" customWidth="1"/>
    <col min="1289" max="1289" width="6" style="778" customWidth="1"/>
    <col min="1290" max="1290" width="3.36328125" style="778" customWidth="1"/>
    <col min="1291" max="1292" width="7.08984375" style="778" customWidth="1"/>
    <col min="1293" max="1293" width="4.08984375" style="778" customWidth="1"/>
    <col min="1294" max="1294" width="6.26953125" style="778" customWidth="1"/>
    <col min="1295" max="1295" width="3.90625" style="778" customWidth="1"/>
    <col min="1296" max="1296" width="6.26953125" style="778" customWidth="1"/>
    <col min="1297" max="1536" width="9" style="778"/>
    <col min="1537" max="1537" width="3.6328125" style="778" customWidth="1"/>
    <col min="1538" max="1538" width="4.6328125" style="778" customWidth="1"/>
    <col min="1539" max="1539" width="8.6328125" style="778" customWidth="1"/>
    <col min="1540" max="1540" width="3.6328125" style="778" customWidth="1"/>
    <col min="1541" max="1541" width="4.6328125" style="778" customWidth="1"/>
    <col min="1542" max="1542" width="8.6328125" style="778" customWidth="1"/>
    <col min="1543" max="1543" width="4" style="778" customWidth="1"/>
    <col min="1544" max="1544" width="5.453125" style="778" customWidth="1"/>
    <col min="1545" max="1545" width="6" style="778" customWidth="1"/>
    <col min="1546" max="1546" width="3.36328125" style="778" customWidth="1"/>
    <col min="1547" max="1548" width="7.08984375" style="778" customWidth="1"/>
    <col min="1549" max="1549" width="4.08984375" style="778" customWidth="1"/>
    <col min="1550" max="1550" width="6.26953125" style="778" customWidth="1"/>
    <col min="1551" max="1551" width="3.90625" style="778" customWidth="1"/>
    <col min="1552" max="1552" width="6.26953125" style="778" customWidth="1"/>
    <col min="1553" max="1792" width="9" style="778"/>
    <col min="1793" max="1793" width="3.6328125" style="778" customWidth="1"/>
    <col min="1794" max="1794" width="4.6328125" style="778" customWidth="1"/>
    <col min="1795" max="1795" width="8.6328125" style="778" customWidth="1"/>
    <col min="1796" max="1796" width="3.6328125" style="778" customWidth="1"/>
    <col min="1797" max="1797" width="4.6328125" style="778" customWidth="1"/>
    <col min="1798" max="1798" width="8.6328125" style="778" customWidth="1"/>
    <col min="1799" max="1799" width="4" style="778" customWidth="1"/>
    <col min="1800" max="1800" width="5.453125" style="778" customWidth="1"/>
    <col min="1801" max="1801" width="6" style="778" customWidth="1"/>
    <col min="1802" max="1802" width="3.36328125" style="778" customWidth="1"/>
    <col min="1803" max="1804" width="7.08984375" style="778" customWidth="1"/>
    <col min="1805" max="1805" width="4.08984375" style="778" customWidth="1"/>
    <col min="1806" max="1806" width="6.26953125" style="778" customWidth="1"/>
    <col min="1807" max="1807" width="3.90625" style="778" customWidth="1"/>
    <col min="1808" max="1808" width="6.26953125" style="778" customWidth="1"/>
    <col min="1809" max="2048" width="9" style="778"/>
    <col min="2049" max="2049" width="3.6328125" style="778" customWidth="1"/>
    <col min="2050" max="2050" width="4.6328125" style="778" customWidth="1"/>
    <col min="2051" max="2051" width="8.6328125" style="778" customWidth="1"/>
    <col min="2052" max="2052" width="3.6328125" style="778" customWidth="1"/>
    <col min="2053" max="2053" width="4.6328125" style="778" customWidth="1"/>
    <col min="2054" max="2054" width="8.6328125" style="778" customWidth="1"/>
    <col min="2055" max="2055" width="4" style="778" customWidth="1"/>
    <col min="2056" max="2056" width="5.453125" style="778" customWidth="1"/>
    <col min="2057" max="2057" width="6" style="778" customWidth="1"/>
    <col min="2058" max="2058" width="3.36328125" style="778" customWidth="1"/>
    <col min="2059" max="2060" width="7.08984375" style="778" customWidth="1"/>
    <col min="2061" max="2061" width="4.08984375" style="778" customWidth="1"/>
    <col min="2062" max="2062" width="6.26953125" style="778" customWidth="1"/>
    <col min="2063" max="2063" width="3.90625" style="778" customWidth="1"/>
    <col min="2064" max="2064" width="6.26953125" style="778" customWidth="1"/>
    <col min="2065" max="2304" width="9" style="778"/>
    <col min="2305" max="2305" width="3.6328125" style="778" customWidth="1"/>
    <col min="2306" max="2306" width="4.6328125" style="778" customWidth="1"/>
    <col min="2307" max="2307" width="8.6328125" style="778" customWidth="1"/>
    <col min="2308" max="2308" width="3.6328125" style="778" customWidth="1"/>
    <col min="2309" max="2309" width="4.6328125" style="778" customWidth="1"/>
    <col min="2310" max="2310" width="8.6328125" style="778" customWidth="1"/>
    <col min="2311" max="2311" width="4" style="778" customWidth="1"/>
    <col min="2312" max="2312" width="5.453125" style="778" customWidth="1"/>
    <col min="2313" max="2313" width="6" style="778" customWidth="1"/>
    <col min="2314" max="2314" width="3.36328125" style="778" customWidth="1"/>
    <col min="2315" max="2316" width="7.08984375" style="778" customWidth="1"/>
    <col min="2317" max="2317" width="4.08984375" style="778" customWidth="1"/>
    <col min="2318" max="2318" width="6.26953125" style="778" customWidth="1"/>
    <col min="2319" max="2319" width="3.90625" style="778" customWidth="1"/>
    <col min="2320" max="2320" width="6.26953125" style="778" customWidth="1"/>
    <col min="2321" max="2560" width="9" style="778"/>
    <col min="2561" max="2561" width="3.6328125" style="778" customWidth="1"/>
    <col min="2562" max="2562" width="4.6328125" style="778" customWidth="1"/>
    <col min="2563" max="2563" width="8.6328125" style="778" customWidth="1"/>
    <col min="2564" max="2564" width="3.6328125" style="778" customWidth="1"/>
    <col min="2565" max="2565" width="4.6328125" style="778" customWidth="1"/>
    <col min="2566" max="2566" width="8.6328125" style="778" customWidth="1"/>
    <col min="2567" max="2567" width="4" style="778" customWidth="1"/>
    <col min="2568" max="2568" width="5.453125" style="778" customWidth="1"/>
    <col min="2569" max="2569" width="6" style="778" customWidth="1"/>
    <col min="2570" max="2570" width="3.36328125" style="778" customWidth="1"/>
    <col min="2571" max="2572" width="7.08984375" style="778" customWidth="1"/>
    <col min="2573" max="2573" width="4.08984375" style="778" customWidth="1"/>
    <col min="2574" max="2574" width="6.26953125" style="778" customWidth="1"/>
    <col min="2575" max="2575" width="3.90625" style="778" customWidth="1"/>
    <col min="2576" max="2576" width="6.26953125" style="778" customWidth="1"/>
    <col min="2577" max="2816" width="9" style="778"/>
    <col min="2817" max="2817" width="3.6328125" style="778" customWidth="1"/>
    <col min="2818" max="2818" width="4.6328125" style="778" customWidth="1"/>
    <col min="2819" max="2819" width="8.6328125" style="778" customWidth="1"/>
    <col min="2820" max="2820" width="3.6328125" style="778" customWidth="1"/>
    <col min="2821" max="2821" width="4.6328125" style="778" customWidth="1"/>
    <col min="2822" max="2822" width="8.6328125" style="778" customWidth="1"/>
    <col min="2823" max="2823" width="4" style="778" customWidth="1"/>
    <col min="2824" max="2824" width="5.453125" style="778" customWidth="1"/>
    <col min="2825" max="2825" width="6" style="778" customWidth="1"/>
    <col min="2826" max="2826" width="3.36328125" style="778" customWidth="1"/>
    <col min="2827" max="2828" width="7.08984375" style="778" customWidth="1"/>
    <col min="2829" max="2829" width="4.08984375" style="778" customWidth="1"/>
    <col min="2830" max="2830" width="6.26953125" style="778" customWidth="1"/>
    <col min="2831" max="2831" width="3.90625" style="778" customWidth="1"/>
    <col min="2832" max="2832" width="6.26953125" style="778" customWidth="1"/>
    <col min="2833" max="3072" width="9" style="778"/>
    <col min="3073" max="3073" width="3.6328125" style="778" customWidth="1"/>
    <col min="3074" max="3074" width="4.6328125" style="778" customWidth="1"/>
    <col min="3075" max="3075" width="8.6328125" style="778" customWidth="1"/>
    <col min="3076" max="3076" width="3.6328125" style="778" customWidth="1"/>
    <col min="3077" max="3077" width="4.6328125" style="778" customWidth="1"/>
    <col min="3078" max="3078" width="8.6328125" style="778" customWidth="1"/>
    <col min="3079" max="3079" width="4" style="778" customWidth="1"/>
    <col min="3080" max="3080" width="5.453125" style="778" customWidth="1"/>
    <col min="3081" max="3081" width="6" style="778" customWidth="1"/>
    <col min="3082" max="3082" width="3.36328125" style="778" customWidth="1"/>
    <col min="3083" max="3084" width="7.08984375" style="778" customWidth="1"/>
    <col min="3085" max="3085" width="4.08984375" style="778" customWidth="1"/>
    <col min="3086" max="3086" width="6.26953125" style="778" customWidth="1"/>
    <col min="3087" max="3087" width="3.90625" style="778" customWidth="1"/>
    <col min="3088" max="3088" width="6.26953125" style="778" customWidth="1"/>
    <col min="3089" max="3328" width="9" style="778"/>
    <col min="3329" max="3329" width="3.6328125" style="778" customWidth="1"/>
    <col min="3330" max="3330" width="4.6328125" style="778" customWidth="1"/>
    <col min="3331" max="3331" width="8.6328125" style="778" customWidth="1"/>
    <col min="3332" max="3332" width="3.6328125" style="778" customWidth="1"/>
    <col min="3333" max="3333" width="4.6328125" style="778" customWidth="1"/>
    <col min="3334" max="3334" width="8.6328125" style="778" customWidth="1"/>
    <col min="3335" max="3335" width="4" style="778" customWidth="1"/>
    <col min="3336" max="3336" width="5.453125" style="778" customWidth="1"/>
    <col min="3337" max="3337" width="6" style="778" customWidth="1"/>
    <col min="3338" max="3338" width="3.36328125" style="778" customWidth="1"/>
    <col min="3339" max="3340" width="7.08984375" style="778" customWidth="1"/>
    <col min="3341" max="3341" width="4.08984375" style="778" customWidth="1"/>
    <col min="3342" max="3342" width="6.26953125" style="778" customWidth="1"/>
    <col min="3343" max="3343" width="3.90625" style="778" customWidth="1"/>
    <col min="3344" max="3344" width="6.26953125" style="778" customWidth="1"/>
    <col min="3345" max="3584" width="9" style="778"/>
    <col min="3585" max="3585" width="3.6328125" style="778" customWidth="1"/>
    <col min="3586" max="3586" width="4.6328125" style="778" customWidth="1"/>
    <col min="3587" max="3587" width="8.6328125" style="778" customWidth="1"/>
    <col min="3588" max="3588" width="3.6328125" style="778" customWidth="1"/>
    <col min="3589" max="3589" width="4.6328125" style="778" customWidth="1"/>
    <col min="3590" max="3590" width="8.6328125" style="778" customWidth="1"/>
    <col min="3591" max="3591" width="4" style="778" customWidth="1"/>
    <col min="3592" max="3592" width="5.453125" style="778" customWidth="1"/>
    <col min="3593" max="3593" width="6" style="778" customWidth="1"/>
    <col min="3594" max="3594" width="3.36328125" style="778" customWidth="1"/>
    <col min="3595" max="3596" width="7.08984375" style="778" customWidth="1"/>
    <col min="3597" max="3597" width="4.08984375" style="778" customWidth="1"/>
    <col min="3598" max="3598" width="6.26953125" style="778" customWidth="1"/>
    <col min="3599" max="3599" width="3.90625" style="778" customWidth="1"/>
    <col min="3600" max="3600" width="6.26953125" style="778" customWidth="1"/>
    <col min="3601" max="3840" width="9" style="778"/>
    <col min="3841" max="3841" width="3.6328125" style="778" customWidth="1"/>
    <col min="3842" max="3842" width="4.6328125" style="778" customWidth="1"/>
    <col min="3843" max="3843" width="8.6328125" style="778" customWidth="1"/>
    <col min="3844" max="3844" width="3.6328125" style="778" customWidth="1"/>
    <col min="3845" max="3845" width="4.6328125" style="778" customWidth="1"/>
    <col min="3846" max="3846" width="8.6328125" style="778" customWidth="1"/>
    <col min="3847" max="3847" width="4" style="778" customWidth="1"/>
    <col min="3848" max="3848" width="5.453125" style="778" customWidth="1"/>
    <col min="3849" max="3849" width="6" style="778" customWidth="1"/>
    <col min="3850" max="3850" width="3.36328125" style="778" customWidth="1"/>
    <col min="3851" max="3852" width="7.08984375" style="778" customWidth="1"/>
    <col min="3853" max="3853" width="4.08984375" style="778" customWidth="1"/>
    <col min="3854" max="3854" width="6.26953125" style="778" customWidth="1"/>
    <col min="3855" max="3855" width="3.90625" style="778" customWidth="1"/>
    <col min="3856" max="3856" width="6.26953125" style="778" customWidth="1"/>
    <col min="3857" max="4096" width="9" style="778"/>
    <col min="4097" max="4097" width="3.6328125" style="778" customWidth="1"/>
    <col min="4098" max="4098" width="4.6328125" style="778" customWidth="1"/>
    <col min="4099" max="4099" width="8.6328125" style="778" customWidth="1"/>
    <col min="4100" max="4100" width="3.6328125" style="778" customWidth="1"/>
    <col min="4101" max="4101" width="4.6328125" style="778" customWidth="1"/>
    <col min="4102" max="4102" width="8.6328125" style="778" customWidth="1"/>
    <col min="4103" max="4103" width="4" style="778" customWidth="1"/>
    <col min="4104" max="4104" width="5.453125" style="778" customWidth="1"/>
    <col min="4105" max="4105" width="6" style="778" customWidth="1"/>
    <col min="4106" max="4106" width="3.36328125" style="778" customWidth="1"/>
    <col min="4107" max="4108" width="7.08984375" style="778" customWidth="1"/>
    <col min="4109" max="4109" width="4.08984375" style="778" customWidth="1"/>
    <col min="4110" max="4110" width="6.26953125" style="778" customWidth="1"/>
    <col min="4111" max="4111" width="3.90625" style="778" customWidth="1"/>
    <col min="4112" max="4112" width="6.26953125" style="778" customWidth="1"/>
    <col min="4113" max="4352" width="9" style="778"/>
    <col min="4353" max="4353" width="3.6328125" style="778" customWidth="1"/>
    <col min="4354" max="4354" width="4.6328125" style="778" customWidth="1"/>
    <col min="4355" max="4355" width="8.6328125" style="778" customWidth="1"/>
    <col min="4356" max="4356" width="3.6328125" style="778" customWidth="1"/>
    <col min="4357" max="4357" width="4.6328125" style="778" customWidth="1"/>
    <col min="4358" max="4358" width="8.6328125" style="778" customWidth="1"/>
    <col min="4359" max="4359" width="4" style="778" customWidth="1"/>
    <col min="4360" max="4360" width="5.453125" style="778" customWidth="1"/>
    <col min="4361" max="4361" width="6" style="778" customWidth="1"/>
    <col min="4362" max="4362" width="3.36328125" style="778" customWidth="1"/>
    <col min="4363" max="4364" width="7.08984375" style="778" customWidth="1"/>
    <col min="4365" max="4365" width="4.08984375" style="778" customWidth="1"/>
    <col min="4366" max="4366" width="6.26953125" style="778" customWidth="1"/>
    <col min="4367" max="4367" width="3.90625" style="778" customWidth="1"/>
    <col min="4368" max="4368" width="6.26953125" style="778" customWidth="1"/>
    <col min="4369" max="4608" width="9" style="778"/>
    <col min="4609" max="4609" width="3.6328125" style="778" customWidth="1"/>
    <col min="4610" max="4610" width="4.6328125" style="778" customWidth="1"/>
    <col min="4611" max="4611" width="8.6328125" style="778" customWidth="1"/>
    <col min="4612" max="4612" width="3.6328125" style="778" customWidth="1"/>
    <col min="4613" max="4613" width="4.6328125" style="778" customWidth="1"/>
    <col min="4614" max="4614" width="8.6328125" style="778" customWidth="1"/>
    <col min="4615" max="4615" width="4" style="778" customWidth="1"/>
    <col min="4616" max="4616" width="5.453125" style="778" customWidth="1"/>
    <col min="4617" max="4617" width="6" style="778" customWidth="1"/>
    <col min="4618" max="4618" width="3.36328125" style="778" customWidth="1"/>
    <col min="4619" max="4620" width="7.08984375" style="778" customWidth="1"/>
    <col min="4621" max="4621" width="4.08984375" style="778" customWidth="1"/>
    <col min="4622" max="4622" width="6.26953125" style="778" customWidth="1"/>
    <col min="4623" max="4623" width="3.90625" style="778" customWidth="1"/>
    <col min="4624" max="4624" width="6.26953125" style="778" customWidth="1"/>
    <col min="4625" max="4864" width="9" style="778"/>
    <col min="4865" max="4865" width="3.6328125" style="778" customWidth="1"/>
    <col min="4866" max="4866" width="4.6328125" style="778" customWidth="1"/>
    <col min="4867" max="4867" width="8.6328125" style="778" customWidth="1"/>
    <col min="4868" max="4868" width="3.6328125" style="778" customWidth="1"/>
    <col min="4869" max="4869" width="4.6328125" style="778" customWidth="1"/>
    <col min="4870" max="4870" width="8.6328125" style="778" customWidth="1"/>
    <col min="4871" max="4871" width="4" style="778" customWidth="1"/>
    <col min="4872" max="4872" width="5.453125" style="778" customWidth="1"/>
    <col min="4873" max="4873" width="6" style="778" customWidth="1"/>
    <col min="4874" max="4874" width="3.36328125" style="778" customWidth="1"/>
    <col min="4875" max="4876" width="7.08984375" style="778" customWidth="1"/>
    <col min="4877" max="4877" width="4.08984375" style="778" customWidth="1"/>
    <col min="4878" max="4878" width="6.26953125" style="778" customWidth="1"/>
    <col min="4879" max="4879" width="3.90625" style="778" customWidth="1"/>
    <col min="4880" max="4880" width="6.26953125" style="778" customWidth="1"/>
    <col min="4881" max="5120" width="9" style="778"/>
    <col min="5121" max="5121" width="3.6328125" style="778" customWidth="1"/>
    <col min="5122" max="5122" width="4.6328125" style="778" customWidth="1"/>
    <col min="5123" max="5123" width="8.6328125" style="778" customWidth="1"/>
    <col min="5124" max="5124" width="3.6328125" style="778" customWidth="1"/>
    <col min="5125" max="5125" width="4.6328125" style="778" customWidth="1"/>
    <col min="5126" max="5126" width="8.6328125" style="778" customWidth="1"/>
    <col min="5127" max="5127" width="4" style="778" customWidth="1"/>
    <col min="5128" max="5128" width="5.453125" style="778" customWidth="1"/>
    <col min="5129" max="5129" width="6" style="778" customWidth="1"/>
    <col min="5130" max="5130" width="3.36328125" style="778" customWidth="1"/>
    <col min="5131" max="5132" width="7.08984375" style="778" customWidth="1"/>
    <col min="5133" max="5133" width="4.08984375" style="778" customWidth="1"/>
    <col min="5134" max="5134" width="6.26953125" style="778" customWidth="1"/>
    <col min="5135" max="5135" width="3.90625" style="778" customWidth="1"/>
    <col min="5136" max="5136" width="6.26953125" style="778" customWidth="1"/>
    <col min="5137" max="5376" width="9" style="778"/>
    <col min="5377" max="5377" width="3.6328125" style="778" customWidth="1"/>
    <col min="5378" max="5378" width="4.6328125" style="778" customWidth="1"/>
    <col min="5379" max="5379" width="8.6328125" style="778" customWidth="1"/>
    <col min="5380" max="5380" width="3.6328125" style="778" customWidth="1"/>
    <col min="5381" max="5381" width="4.6328125" style="778" customWidth="1"/>
    <col min="5382" max="5382" width="8.6328125" style="778" customWidth="1"/>
    <col min="5383" max="5383" width="4" style="778" customWidth="1"/>
    <col min="5384" max="5384" width="5.453125" style="778" customWidth="1"/>
    <col min="5385" max="5385" width="6" style="778" customWidth="1"/>
    <col min="5386" max="5386" width="3.36328125" style="778" customWidth="1"/>
    <col min="5387" max="5388" width="7.08984375" style="778" customWidth="1"/>
    <col min="5389" max="5389" width="4.08984375" style="778" customWidth="1"/>
    <col min="5390" max="5390" width="6.26953125" style="778" customWidth="1"/>
    <col min="5391" max="5391" width="3.90625" style="778" customWidth="1"/>
    <col min="5392" max="5392" width="6.26953125" style="778" customWidth="1"/>
    <col min="5393" max="5632" width="9" style="778"/>
    <col min="5633" max="5633" width="3.6328125" style="778" customWidth="1"/>
    <col min="5634" max="5634" width="4.6328125" style="778" customWidth="1"/>
    <col min="5635" max="5635" width="8.6328125" style="778" customWidth="1"/>
    <col min="5636" max="5636" width="3.6328125" style="778" customWidth="1"/>
    <col min="5637" max="5637" width="4.6328125" style="778" customWidth="1"/>
    <col min="5638" max="5638" width="8.6328125" style="778" customWidth="1"/>
    <col min="5639" max="5639" width="4" style="778" customWidth="1"/>
    <col min="5640" max="5640" width="5.453125" style="778" customWidth="1"/>
    <col min="5641" max="5641" width="6" style="778" customWidth="1"/>
    <col min="5642" max="5642" width="3.36328125" style="778" customWidth="1"/>
    <col min="5643" max="5644" width="7.08984375" style="778" customWidth="1"/>
    <col min="5645" max="5645" width="4.08984375" style="778" customWidth="1"/>
    <col min="5646" max="5646" width="6.26953125" style="778" customWidth="1"/>
    <col min="5647" max="5647" width="3.90625" style="778" customWidth="1"/>
    <col min="5648" max="5648" width="6.26953125" style="778" customWidth="1"/>
    <col min="5649" max="5888" width="9" style="778"/>
    <col min="5889" max="5889" width="3.6328125" style="778" customWidth="1"/>
    <col min="5890" max="5890" width="4.6328125" style="778" customWidth="1"/>
    <col min="5891" max="5891" width="8.6328125" style="778" customWidth="1"/>
    <col min="5892" max="5892" width="3.6328125" style="778" customWidth="1"/>
    <col min="5893" max="5893" width="4.6328125" style="778" customWidth="1"/>
    <col min="5894" max="5894" width="8.6328125" style="778" customWidth="1"/>
    <col min="5895" max="5895" width="4" style="778" customWidth="1"/>
    <col min="5896" max="5896" width="5.453125" style="778" customWidth="1"/>
    <col min="5897" max="5897" width="6" style="778" customWidth="1"/>
    <col min="5898" max="5898" width="3.36328125" style="778" customWidth="1"/>
    <col min="5899" max="5900" width="7.08984375" style="778" customWidth="1"/>
    <col min="5901" max="5901" width="4.08984375" style="778" customWidth="1"/>
    <col min="5902" max="5902" width="6.26953125" style="778" customWidth="1"/>
    <col min="5903" max="5903" width="3.90625" style="778" customWidth="1"/>
    <col min="5904" max="5904" width="6.26953125" style="778" customWidth="1"/>
    <col min="5905" max="6144" width="9" style="778"/>
    <col min="6145" max="6145" width="3.6328125" style="778" customWidth="1"/>
    <col min="6146" max="6146" width="4.6328125" style="778" customWidth="1"/>
    <col min="6147" max="6147" width="8.6328125" style="778" customWidth="1"/>
    <col min="6148" max="6148" width="3.6328125" style="778" customWidth="1"/>
    <col min="6149" max="6149" width="4.6328125" style="778" customWidth="1"/>
    <col min="6150" max="6150" width="8.6328125" style="778" customWidth="1"/>
    <col min="6151" max="6151" width="4" style="778" customWidth="1"/>
    <col min="6152" max="6152" width="5.453125" style="778" customWidth="1"/>
    <col min="6153" max="6153" width="6" style="778" customWidth="1"/>
    <col min="6154" max="6154" width="3.36328125" style="778" customWidth="1"/>
    <col min="6155" max="6156" width="7.08984375" style="778" customWidth="1"/>
    <col min="6157" max="6157" width="4.08984375" style="778" customWidth="1"/>
    <col min="6158" max="6158" width="6.26953125" style="778" customWidth="1"/>
    <col min="6159" max="6159" width="3.90625" style="778" customWidth="1"/>
    <col min="6160" max="6160" width="6.26953125" style="778" customWidth="1"/>
    <col min="6161" max="6400" width="9" style="778"/>
    <col min="6401" max="6401" width="3.6328125" style="778" customWidth="1"/>
    <col min="6402" max="6402" width="4.6328125" style="778" customWidth="1"/>
    <col min="6403" max="6403" width="8.6328125" style="778" customWidth="1"/>
    <col min="6404" max="6404" width="3.6328125" style="778" customWidth="1"/>
    <col min="6405" max="6405" width="4.6328125" style="778" customWidth="1"/>
    <col min="6406" max="6406" width="8.6328125" style="778" customWidth="1"/>
    <col min="6407" max="6407" width="4" style="778" customWidth="1"/>
    <col min="6408" max="6408" width="5.453125" style="778" customWidth="1"/>
    <col min="6409" max="6409" width="6" style="778" customWidth="1"/>
    <col min="6410" max="6410" width="3.36328125" style="778" customWidth="1"/>
    <col min="6411" max="6412" width="7.08984375" style="778" customWidth="1"/>
    <col min="6413" max="6413" width="4.08984375" style="778" customWidth="1"/>
    <col min="6414" max="6414" width="6.26953125" style="778" customWidth="1"/>
    <col min="6415" max="6415" width="3.90625" style="778" customWidth="1"/>
    <col min="6416" max="6416" width="6.26953125" style="778" customWidth="1"/>
    <col min="6417" max="6656" width="9" style="778"/>
    <col min="6657" max="6657" width="3.6328125" style="778" customWidth="1"/>
    <col min="6658" max="6658" width="4.6328125" style="778" customWidth="1"/>
    <col min="6659" max="6659" width="8.6328125" style="778" customWidth="1"/>
    <col min="6660" max="6660" width="3.6328125" style="778" customWidth="1"/>
    <col min="6661" max="6661" width="4.6328125" style="778" customWidth="1"/>
    <col min="6662" max="6662" width="8.6328125" style="778" customWidth="1"/>
    <col min="6663" max="6663" width="4" style="778" customWidth="1"/>
    <col min="6664" max="6664" width="5.453125" style="778" customWidth="1"/>
    <col min="6665" max="6665" width="6" style="778" customWidth="1"/>
    <col min="6666" max="6666" width="3.36328125" style="778" customWidth="1"/>
    <col min="6667" max="6668" width="7.08984375" style="778" customWidth="1"/>
    <col min="6669" max="6669" width="4.08984375" style="778" customWidth="1"/>
    <col min="6670" max="6670" width="6.26953125" style="778" customWidth="1"/>
    <col min="6671" max="6671" width="3.90625" style="778" customWidth="1"/>
    <col min="6672" max="6672" width="6.26953125" style="778" customWidth="1"/>
    <col min="6673" max="6912" width="9" style="778"/>
    <col min="6913" max="6913" width="3.6328125" style="778" customWidth="1"/>
    <col min="6914" max="6914" width="4.6328125" style="778" customWidth="1"/>
    <col min="6915" max="6915" width="8.6328125" style="778" customWidth="1"/>
    <col min="6916" max="6916" width="3.6328125" style="778" customWidth="1"/>
    <col min="6917" max="6917" width="4.6328125" style="778" customWidth="1"/>
    <col min="6918" max="6918" width="8.6328125" style="778" customWidth="1"/>
    <col min="6919" max="6919" width="4" style="778" customWidth="1"/>
    <col min="6920" max="6920" width="5.453125" style="778" customWidth="1"/>
    <col min="6921" max="6921" width="6" style="778" customWidth="1"/>
    <col min="6922" max="6922" width="3.36328125" style="778" customWidth="1"/>
    <col min="6923" max="6924" width="7.08984375" style="778" customWidth="1"/>
    <col min="6925" max="6925" width="4.08984375" style="778" customWidth="1"/>
    <col min="6926" max="6926" width="6.26953125" style="778" customWidth="1"/>
    <col min="6927" max="6927" width="3.90625" style="778" customWidth="1"/>
    <col min="6928" max="6928" width="6.26953125" style="778" customWidth="1"/>
    <col min="6929" max="7168" width="9" style="778"/>
    <col min="7169" max="7169" width="3.6328125" style="778" customWidth="1"/>
    <col min="7170" max="7170" width="4.6328125" style="778" customWidth="1"/>
    <col min="7171" max="7171" width="8.6328125" style="778" customWidth="1"/>
    <col min="7172" max="7172" width="3.6328125" style="778" customWidth="1"/>
    <col min="7173" max="7173" width="4.6328125" style="778" customWidth="1"/>
    <col min="7174" max="7174" width="8.6328125" style="778" customWidth="1"/>
    <col min="7175" max="7175" width="4" style="778" customWidth="1"/>
    <col min="7176" max="7176" width="5.453125" style="778" customWidth="1"/>
    <col min="7177" max="7177" width="6" style="778" customWidth="1"/>
    <col min="7178" max="7178" width="3.36328125" style="778" customWidth="1"/>
    <col min="7179" max="7180" width="7.08984375" style="778" customWidth="1"/>
    <col min="7181" max="7181" width="4.08984375" style="778" customWidth="1"/>
    <col min="7182" max="7182" width="6.26953125" style="778" customWidth="1"/>
    <col min="7183" max="7183" width="3.90625" style="778" customWidth="1"/>
    <col min="7184" max="7184" width="6.26953125" style="778" customWidth="1"/>
    <col min="7185" max="7424" width="9" style="778"/>
    <col min="7425" max="7425" width="3.6328125" style="778" customWidth="1"/>
    <col min="7426" max="7426" width="4.6328125" style="778" customWidth="1"/>
    <col min="7427" max="7427" width="8.6328125" style="778" customWidth="1"/>
    <col min="7428" max="7428" width="3.6328125" style="778" customWidth="1"/>
    <col min="7429" max="7429" width="4.6328125" style="778" customWidth="1"/>
    <col min="7430" max="7430" width="8.6328125" style="778" customWidth="1"/>
    <col min="7431" max="7431" width="4" style="778" customWidth="1"/>
    <col min="7432" max="7432" width="5.453125" style="778" customWidth="1"/>
    <col min="7433" max="7433" width="6" style="778" customWidth="1"/>
    <col min="7434" max="7434" width="3.36328125" style="778" customWidth="1"/>
    <col min="7435" max="7436" width="7.08984375" style="778" customWidth="1"/>
    <col min="7437" max="7437" width="4.08984375" style="778" customWidth="1"/>
    <col min="7438" max="7438" width="6.26953125" style="778" customWidth="1"/>
    <col min="7439" max="7439" width="3.90625" style="778" customWidth="1"/>
    <col min="7440" max="7440" width="6.26953125" style="778" customWidth="1"/>
    <col min="7441" max="7680" width="9" style="778"/>
    <col min="7681" max="7681" width="3.6328125" style="778" customWidth="1"/>
    <col min="7682" max="7682" width="4.6328125" style="778" customWidth="1"/>
    <col min="7683" max="7683" width="8.6328125" style="778" customWidth="1"/>
    <col min="7684" max="7684" width="3.6328125" style="778" customWidth="1"/>
    <col min="7685" max="7685" width="4.6328125" style="778" customWidth="1"/>
    <col min="7686" max="7686" width="8.6328125" style="778" customWidth="1"/>
    <col min="7687" max="7687" width="4" style="778" customWidth="1"/>
    <col min="7688" max="7688" width="5.453125" style="778" customWidth="1"/>
    <col min="7689" max="7689" width="6" style="778" customWidth="1"/>
    <col min="7690" max="7690" width="3.36328125" style="778" customWidth="1"/>
    <col min="7691" max="7692" width="7.08984375" style="778" customWidth="1"/>
    <col min="7693" max="7693" width="4.08984375" style="778" customWidth="1"/>
    <col min="7694" max="7694" width="6.26953125" style="778" customWidth="1"/>
    <col min="7695" max="7695" width="3.90625" style="778" customWidth="1"/>
    <col min="7696" max="7696" width="6.26953125" style="778" customWidth="1"/>
    <col min="7697" max="7936" width="9" style="778"/>
    <col min="7937" max="7937" width="3.6328125" style="778" customWidth="1"/>
    <col min="7938" max="7938" width="4.6328125" style="778" customWidth="1"/>
    <col min="7939" max="7939" width="8.6328125" style="778" customWidth="1"/>
    <col min="7940" max="7940" width="3.6328125" style="778" customWidth="1"/>
    <col min="7941" max="7941" width="4.6328125" style="778" customWidth="1"/>
    <col min="7942" max="7942" width="8.6328125" style="778" customWidth="1"/>
    <col min="7943" max="7943" width="4" style="778" customWidth="1"/>
    <col min="7944" max="7944" width="5.453125" style="778" customWidth="1"/>
    <col min="7945" max="7945" width="6" style="778" customWidth="1"/>
    <col min="7946" max="7946" width="3.36328125" style="778" customWidth="1"/>
    <col min="7947" max="7948" width="7.08984375" style="778" customWidth="1"/>
    <col min="7949" max="7949" width="4.08984375" style="778" customWidth="1"/>
    <col min="7950" max="7950" width="6.26953125" style="778" customWidth="1"/>
    <col min="7951" max="7951" width="3.90625" style="778" customWidth="1"/>
    <col min="7952" max="7952" width="6.26953125" style="778" customWidth="1"/>
    <col min="7953" max="8192" width="9" style="778"/>
    <col min="8193" max="8193" width="3.6328125" style="778" customWidth="1"/>
    <col min="8194" max="8194" width="4.6328125" style="778" customWidth="1"/>
    <col min="8195" max="8195" width="8.6328125" style="778" customWidth="1"/>
    <col min="8196" max="8196" width="3.6328125" style="778" customWidth="1"/>
    <col min="8197" max="8197" width="4.6328125" style="778" customWidth="1"/>
    <col min="8198" max="8198" width="8.6328125" style="778" customWidth="1"/>
    <col min="8199" max="8199" width="4" style="778" customWidth="1"/>
    <col min="8200" max="8200" width="5.453125" style="778" customWidth="1"/>
    <col min="8201" max="8201" width="6" style="778" customWidth="1"/>
    <col min="8202" max="8202" width="3.36328125" style="778" customWidth="1"/>
    <col min="8203" max="8204" width="7.08984375" style="778" customWidth="1"/>
    <col min="8205" max="8205" width="4.08984375" style="778" customWidth="1"/>
    <col min="8206" max="8206" width="6.26953125" style="778" customWidth="1"/>
    <col min="8207" max="8207" width="3.90625" style="778" customWidth="1"/>
    <col min="8208" max="8208" width="6.26953125" style="778" customWidth="1"/>
    <col min="8209" max="8448" width="9" style="778"/>
    <col min="8449" max="8449" width="3.6328125" style="778" customWidth="1"/>
    <col min="8450" max="8450" width="4.6328125" style="778" customWidth="1"/>
    <col min="8451" max="8451" width="8.6328125" style="778" customWidth="1"/>
    <col min="8452" max="8452" width="3.6328125" style="778" customWidth="1"/>
    <col min="8453" max="8453" width="4.6328125" style="778" customWidth="1"/>
    <col min="8454" max="8454" width="8.6328125" style="778" customWidth="1"/>
    <col min="8455" max="8455" width="4" style="778" customWidth="1"/>
    <col min="8456" max="8456" width="5.453125" style="778" customWidth="1"/>
    <col min="8457" max="8457" width="6" style="778" customWidth="1"/>
    <col min="8458" max="8458" width="3.36328125" style="778" customWidth="1"/>
    <col min="8459" max="8460" width="7.08984375" style="778" customWidth="1"/>
    <col min="8461" max="8461" width="4.08984375" style="778" customWidth="1"/>
    <col min="8462" max="8462" width="6.26953125" style="778" customWidth="1"/>
    <col min="8463" max="8463" width="3.90625" style="778" customWidth="1"/>
    <col min="8464" max="8464" width="6.26953125" style="778" customWidth="1"/>
    <col min="8465" max="8704" width="9" style="778"/>
    <col min="8705" max="8705" width="3.6328125" style="778" customWidth="1"/>
    <col min="8706" max="8706" width="4.6328125" style="778" customWidth="1"/>
    <col min="8707" max="8707" width="8.6328125" style="778" customWidth="1"/>
    <col min="8708" max="8708" width="3.6328125" style="778" customWidth="1"/>
    <col min="8709" max="8709" width="4.6328125" style="778" customWidth="1"/>
    <col min="8710" max="8710" width="8.6328125" style="778" customWidth="1"/>
    <col min="8711" max="8711" width="4" style="778" customWidth="1"/>
    <col min="8712" max="8712" width="5.453125" style="778" customWidth="1"/>
    <col min="8713" max="8713" width="6" style="778" customWidth="1"/>
    <col min="8714" max="8714" width="3.36328125" style="778" customWidth="1"/>
    <col min="8715" max="8716" width="7.08984375" style="778" customWidth="1"/>
    <col min="8717" max="8717" width="4.08984375" style="778" customWidth="1"/>
    <col min="8718" max="8718" width="6.26953125" style="778" customWidth="1"/>
    <col min="8719" max="8719" width="3.90625" style="778" customWidth="1"/>
    <col min="8720" max="8720" width="6.26953125" style="778" customWidth="1"/>
    <col min="8721" max="8960" width="9" style="778"/>
    <col min="8961" max="8961" width="3.6328125" style="778" customWidth="1"/>
    <col min="8962" max="8962" width="4.6328125" style="778" customWidth="1"/>
    <col min="8963" max="8963" width="8.6328125" style="778" customWidth="1"/>
    <col min="8964" max="8964" width="3.6328125" style="778" customWidth="1"/>
    <col min="8965" max="8965" width="4.6328125" style="778" customWidth="1"/>
    <col min="8966" max="8966" width="8.6328125" style="778" customWidth="1"/>
    <col min="8967" max="8967" width="4" style="778" customWidth="1"/>
    <col min="8968" max="8968" width="5.453125" style="778" customWidth="1"/>
    <col min="8969" max="8969" width="6" style="778" customWidth="1"/>
    <col min="8970" max="8970" width="3.36328125" style="778" customWidth="1"/>
    <col min="8971" max="8972" width="7.08984375" style="778" customWidth="1"/>
    <col min="8973" max="8973" width="4.08984375" style="778" customWidth="1"/>
    <col min="8974" max="8974" width="6.26953125" style="778" customWidth="1"/>
    <col min="8975" max="8975" width="3.90625" style="778" customWidth="1"/>
    <col min="8976" max="8976" width="6.26953125" style="778" customWidth="1"/>
    <col min="8977" max="9216" width="9" style="778"/>
    <col min="9217" max="9217" width="3.6328125" style="778" customWidth="1"/>
    <col min="9218" max="9218" width="4.6328125" style="778" customWidth="1"/>
    <col min="9219" max="9219" width="8.6328125" style="778" customWidth="1"/>
    <col min="9220" max="9220" width="3.6328125" style="778" customWidth="1"/>
    <col min="9221" max="9221" width="4.6328125" style="778" customWidth="1"/>
    <col min="9222" max="9222" width="8.6328125" style="778" customWidth="1"/>
    <col min="9223" max="9223" width="4" style="778" customWidth="1"/>
    <col min="9224" max="9224" width="5.453125" style="778" customWidth="1"/>
    <col min="9225" max="9225" width="6" style="778" customWidth="1"/>
    <col min="9226" max="9226" width="3.36328125" style="778" customWidth="1"/>
    <col min="9227" max="9228" width="7.08984375" style="778" customWidth="1"/>
    <col min="9229" max="9229" width="4.08984375" style="778" customWidth="1"/>
    <col min="9230" max="9230" width="6.26953125" style="778" customWidth="1"/>
    <col min="9231" max="9231" width="3.90625" style="778" customWidth="1"/>
    <col min="9232" max="9232" width="6.26953125" style="778" customWidth="1"/>
    <col min="9233" max="9472" width="9" style="778"/>
    <col min="9473" max="9473" width="3.6328125" style="778" customWidth="1"/>
    <col min="9474" max="9474" width="4.6328125" style="778" customWidth="1"/>
    <col min="9475" max="9475" width="8.6328125" style="778" customWidth="1"/>
    <col min="9476" max="9476" width="3.6328125" style="778" customWidth="1"/>
    <col min="9477" max="9477" width="4.6328125" style="778" customWidth="1"/>
    <col min="9478" max="9478" width="8.6328125" style="778" customWidth="1"/>
    <col min="9479" max="9479" width="4" style="778" customWidth="1"/>
    <col min="9480" max="9480" width="5.453125" style="778" customWidth="1"/>
    <col min="9481" max="9481" width="6" style="778" customWidth="1"/>
    <col min="9482" max="9482" width="3.36328125" style="778" customWidth="1"/>
    <col min="9483" max="9484" width="7.08984375" style="778" customWidth="1"/>
    <col min="9485" max="9485" width="4.08984375" style="778" customWidth="1"/>
    <col min="9486" max="9486" width="6.26953125" style="778" customWidth="1"/>
    <col min="9487" max="9487" width="3.90625" style="778" customWidth="1"/>
    <col min="9488" max="9488" width="6.26953125" style="778" customWidth="1"/>
    <col min="9489" max="9728" width="9" style="778"/>
    <col min="9729" max="9729" width="3.6328125" style="778" customWidth="1"/>
    <col min="9730" max="9730" width="4.6328125" style="778" customWidth="1"/>
    <col min="9731" max="9731" width="8.6328125" style="778" customWidth="1"/>
    <col min="9732" max="9732" width="3.6328125" style="778" customWidth="1"/>
    <col min="9733" max="9733" width="4.6328125" style="778" customWidth="1"/>
    <col min="9734" max="9734" width="8.6328125" style="778" customWidth="1"/>
    <col min="9735" max="9735" width="4" style="778" customWidth="1"/>
    <col min="9736" max="9736" width="5.453125" style="778" customWidth="1"/>
    <col min="9737" max="9737" width="6" style="778" customWidth="1"/>
    <col min="9738" max="9738" width="3.36328125" style="778" customWidth="1"/>
    <col min="9739" max="9740" width="7.08984375" style="778" customWidth="1"/>
    <col min="9741" max="9741" width="4.08984375" style="778" customWidth="1"/>
    <col min="9742" max="9742" width="6.26953125" style="778" customWidth="1"/>
    <col min="9743" max="9743" width="3.90625" style="778" customWidth="1"/>
    <col min="9744" max="9744" width="6.26953125" style="778" customWidth="1"/>
    <col min="9745" max="9984" width="9" style="778"/>
    <col min="9985" max="9985" width="3.6328125" style="778" customWidth="1"/>
    <col min="9986" max="9986" width="4.6328125" style="778" customWidth="1"/>
    <col min="9987" max="9987" width="8.6328125" style="778" customWidth="1"/>
    <col min="9988" max="9988" width="3.6328125" style="778" customWidth="1"/>
    <col min="9989" max="9989" width="4.6328125" style="778" customWidth="1"/>
    <col min="9990" max="9990" width="8.6328125" style="778" customWidth="1"/>
    <col min="9991" max="9991" width="4" style="778" customWidth="1"/>
    <col min="9992" max="9992" width="5.453125" style="778" customWidth="1"/>
    <col min="9993" max="9993" width="6" style="778" customWidth="1"/>
    <col min="9994" max="9994" width="3.36328125" style="778" customWidth="1"/>
    <col min="9995" max="9996" width="7.08984375" style="778" customWidth="1"/>
    <col min="9997" max="9997" width="4.08984375" style="778" customWidth="1"/>
    <col min="9998" max="9998" width="6.26953125" style="778" customWidth="1"/>
    <col min="9999" max="9999" width="3.90625" style="778" customWidth="1"/>
    <col min="10000" max="10000" width="6.26953125" style="778" customWidth="1"/>
    <col min="10001" max="10240" width="9" style="778"/>
    <col min="10241" max="10241" width="3.6328125" style="778" customWidth="1"/>
    <col min="10242" max="10242" width="4.6328125" style="778" customWidth="1"/>
    <col min="10243" max="10243" width="8.6328125" style="778" customWidth="1"/>
    <col min="10244" max="10244" width="3.6328125" style="778" customWidth="1"/>
    <col min="10245" max="10245" width="4.6328125" style="778" customWidth="1"/>
    <col min="10246" max="10246" width="8.6328125" style="778" customWidth="1"/>
    <col min="10247" max="10247" width="4" style="778" customWidth="1"/>
    <col min="10248" max="10248" width="5.453125" style="778" customWidth="1"/>
    <col min="10249" max="10249" width="6" style="778" customWidth="1"/>
    <col min="10250" max="10250" width="3.36328125" style="778" customWidth="1"/>
    <col min="10251" max="10252" width="7.08984375" style="778" customWidth="1"/>
    <col min="10253" max="10253" width="4.08984375" style="778" customWidth="1"/>
    <col min="10254" max="10254" width="6.26953125" style="778" customWidth="1"/>
    <col min="10255" max="10255" width="3.90625" style="778" customWidth="1"/>
    <col min="10256" max="10256" width="6.26953125" style="778" customWidth="1"/>
    <col min="10257" max="10496" width="9" style="778"/>
    <col min="10497" max="10497" width="3.6328125" style="778" customWidth="1"/>
    <col min="10498" max="10498" width="4.6328125" style="778" customWidth="1"/>
    <col min="10499" max="10499" width="8.6328125" style="778" customWidth="1"/>
    <col min="10500" max="10500" width="3.6328125" style="778" customWidth="1"/>
    <col min="10501" max="10501" width="4.6328125" style="778" customWidth="1"/>
    <col min="10502" max="10502" width="8.6328125" style="778" customWidth="1"/>
    <col min="10503" max="10503" width="4" style="778" customWidth="1"/>
    <col min="10504" max="10504" width="5.453125" style="778" customWidth="1"/>
    <col min="10505" max="10505" width="6" style="778" customWidth="1"/>
    <col min="10506" max="10506" width="3.36328125" style="778" customWidth="1"/>
    <col min="10507" max="10508" width="7.08984375" style="778" customWidth="1"/>
    <col min="10509" max="10509" width="4.08984375" style="778" customWidth="1"/>
    <col min="10510" max="10510" width="6.26953125" style="778" customWidth="1"/>
    <col min="10511" max="10511" width="3.90625" style="778" customWidth="1"/>
    <col min="10512" max="10512" width="6.26953125" style="778" customWidth="1"/>
    <col min="10513" max="10752" width="9" style="778"/>
    <col min="10753" max="10753" width="3.6328125" style="778" customWidth="1"/>
    <col min="10754" max="10754" width="4.6328125" style="778" customWidth="1"/>
    <col min="10755" max="10755" width="8.6328125" style="778" customWidth="1"/>
    <col min="10756" max="10756" width="3.6328125" style="778" customWidth="1"/>
    <col min="10757" max="10757" width="4.6328125" style="778" customWidth="1"/>
    <col min="10758" max="10758" width="8.6328125" style="778" customWidth="1"/>
    <col min="10759" max="10759" width="4" style="778" customWidth="1"/>
    <col min="10760" max="10760" width="5.453125" style="778" customWidth="1"/>
    <col min="10761" max="10761" width="6" style="778" customWidth="1"/>
    <col min="10762" max="10762" width="3.36328125" style="778" customWidth="1"/>
    <col min="10763" max="10764" width="7.08984375" style="778" customWidth="1"/>
    <col min="10765" max="10765" width="4.08984375" style="778" customWidth="1"/>
    <col min="10766" max="10766" width="6.26953125" style="778" customWidth="1"/>
    <col min="10767" max="10767" width="3.90625" style="778" customWidth="1"/>
    <col min="10768" max="10768" width="6.26953125" style="778" customWidth="1"/>
    <col min="10769" max="11008" width="9" style="778"/>
    <col min="11009" max="11009" width="3.6328125" style="778" customWidth="1"/>
    <col min="11010" max="11010" width="4.6328125" style="778" customWidth="1"/>
    <col min="11011" max="11011" width="8.6328125" style="778" customWidth="1"/>
    <col min="11012" max="11012" width="3.6328125" style="778" customWidth="1"/>
    <col min="11013" max="11013" width="4.6328125" style="778" customWidth="1"/>
    <col min="11014" max="11014" width="8.6328125" style="778" customWidth="1"/>
    <col min="11015" max="11015" width="4" style="778" customWidth="1"/>
    <col min="11016" max="11016" width="5.453125" style="778" customWidth="1"/>
    <col min="11017" max="11017" width="6" style="778" customWidth="1"/>
    <col min="11018" max="11018" width="3.36328125" style="778" customWidth="1"/>
    <col min="11019" max="11020" width="7.08984375" style="778" customWidth="1"/>
    <col min="11021" max="11021" width="4.08984375" style="778" customWidth="1"/>
    <col min="11022" max="11022" width="6.26953125" style="778" customWidth="1"/>
    <col min="11023" max="11023" width="3.90625" style="778" customWidth="1"/>
    <col min="11024" max="11024" width="6.26953125" style="778" customWidth="1"/>
    <col min="11025" max="11264" width="9" style="778"/>
    <col min="11265" max="11265" width="3.6328125" style="778" customWidth="1"/>
    <col min="11266" max="11266" width="4.6328125" style="778" customWidth="1"/>
    <col min="11267" max="11267" width="8.6328125" style="778" customWidth="1"/>
    <col min="11268" max="11268" width="3.6328125" style="778" customWidth="1"/>
    <col min="11269" max="11269" width="4.6328125" style="778" customWidth="1"/>
    <col min="11270" max="11270" width="8.6328125" style="778" customWidth="1"/>
    <col min="11271" max="11271" width="4" style="778" customWidth="1"/>
    <col min="11272" max="11272" width="5.453125" style="778" customWidth="1"/>
    <col min="11273" max="11273" width="6" style="778" customWidth="1"/>
    <col min="11274" max="11274" width="3.36328125" style="778" customWidth="1"/>
    <col min="11275" max="11276" width="7.08984375" style="778" customWidth="1"/>
    <col min="11277" max="11277" width="4.08984375" style="778" customWidth="1"/>
    <col min="11278" max="11278" width="6.26953125" style="778" customWidth="1"/>
    <col min="11279" max="11279" width="3.90625" style="778" customWidth="1"/>
    <col min="11280" max="11280" width="6.26953125" style="778" customWidth="1"/>
    <col min="11281" max="11520" width="9" style="778"/>
    <col min="11521" max="11521" width="3.6328125" style="778" customWidth="1"/>
    <col min="11522" max="11522" width="4.6328125" style="778" customWidth="1"/>
    <col min="11523" max="11523" width="8.6328125" style="778" customWidth="1"/>
    <col min="11524" max="11524" width="3.6328125" style="778" customWidth="1"/>
    <col min="11525" max="11525" width="4.6328125" style="778" customWidth="1"/>
    <col min="11526" max="11526" width="8.6328125" style="778" customWidth="1"/>
    <col min="11527" max="11527" width="4" style="778" customWidth="1"/>
    <col min="11528" max="11528" width="5.453125" style="778" customWidth="1"/>
    <col min="11529" max="11529" width="6" style="778" customWidth="1"/>
    <col min="11530" max="11530" width="3.36328125" style="778" customWidth="1"/>
    <col min="11531" max="11532" width="7.08984375" style="778" customWidth="1"/>
    <col min="11533" max="11533" width="4.08984375" style="778" customWidth="1"/>
    <col min="11534" max="11534" width="6.26953125" style="778" customWidth="1"/>
    <col min="11535" max="11535" width="3.90625" style="778" customWidth="1"/>
    <col min="11536" max="11536" width="6.26953125" style="778" customWidth="1"/>
    <col min="11537" max="11776" width="9" style="778"/>
    <col min="11777" max="11777" width="3.6328125" style="778" customWidth="1"/>
    <col min="11778" max="11778" width="4.6328125" style="778" customWidth="1"/>
    <col min="11779" max="11779" width="8.6328125" style="778" customWidth="1"/>
    <col min="11780" max="11780" width="3.6328125" style="778" customWidth="1"/>
    <col min="11781" max="11781" width="4.6328125" style="778" customWidth="1"/>
    <col min="11782" max="11782" width="8.6328125" style="778" customWidth="1"/>
    <col min="11783" max="11783" width="4" style="778" customWidth="1"/>
    <col min="11784" max="11784" width="5.453125" style="778" customWidth="1"/>
    <col min="11785" max="11785" width="6" style="778" customWidth="1"/>
    <col min="11786" max="11786" width="3.36328125" style="778" customWidth="1"/>
    <col min="11787" max="11788" width="7.08984375" style="778" customWidth="1"/>
    <col min="11789" max="11789" width="4.08984375" style="778" customWidth="1"/>
    <col min="11790" max="11790" width="6.26953125" style="778" customWidth="1"/>
    <col min="11791" max="11791" width="3.90625" style="778" customWidth="1"/>
    <col min="11792" max="11792" width="6.26953125" style="778" customWidth="1"/>
    <col min="11793" max="12032" width="9" style="778"/>
    <col min="12033" max="12033" width="3.6328125" style="778" customWidth="1"/>
    <col min="12034" max="12034" width="4.6328125" style="778" customWidth="1"/>
    <col min="12035" max="12035" width="8.6328125" style="778" customWidth="1"/>
    <col min="12036" max="12036" width="3.6328125" style="778" customWidth="1"/>
    <col min="12037" max="12037" width="4.6328125" style="778" customWidth="1"/>
    <col min="12038" max="12038" width="8.6328125" style="778" customWidth="1"/>
    <col min="12039" max="12039" width="4" style="778" customWidth="1"/>
    <col min="12040" max="12040" width="5.453125" style="778" customWidth="1"/>
    <col min="12041" max="12041" width="6" style="778" customWidth="1"/>
    <col min="12042" max="12042" width="3.36328125" style="778" customWidth="1"/>
    <col min="12043" max="12044" width="7.08984375" style="778" customWidth="1"/>
    <col min="12045" max="12045" width="4.08984375" style="778" customWidth="1"/>
    <col min="12046" max="12046" width="6.26953125" style="778" customWidth="1"/>
    <col min="12047" max="12047" width="3.90625" style="778" customWidth="1"/>
    <col min="12048" max="12048" width="6.26953125" style="778" customWidth="1"/>
    <col min="12049" max="12288" width="9" style="778"/>
    <col min="12289" max="12289" width="3.6328125" style="778" customWidth="1"/>
    <col min="12290" max="12290" width="4.6328125" style="778" customWidth="1"/>
    <col min="12291" max="12291" width="8.6328125" style="778" customWidth="1"/>
    <col min="12292" max="12292" width="3.6328125" style="778" customWidth="1"/>
    <col min="12293" max="12293" width="4.6328125" style="778" customWidth="1"/>
    <col min="12294" max="12294" width="8.6328125" style="778" customWidth="1"/>
    <col min="12295" max="12295" width="4" style="778" customWidth="1"/>
    <col min="12296" max="12296" width="5.453125" style="778" customWidth="1"/>
    <col min="12297" max="12297" width="6" style="778" customWidth="1"/>
    <col min="12298" max="12298" width="3.36328125" style="778" customWidth="1"/>
    <col min="12299" max="12300" width="7.08984375" style="778" customWidth="1"/>
    <col min="12301" max="12301" width="4.08984375" style="778" customWidth="1"/>
    <col min="12302" max="12302" width="6.26953125" style="778" customWidth="1"/>
    <col min="12303" max="12303" width="3.90625" style="778" customWidth="1"/>
    <col min="12304" max="12304" width="6.26953125" style="778" customWidth="1"/>
    <col min="12305" max="12544" width="9" style="778"/>
    <col min="12545" max="12545" width="3.6328125" style="778" customWidth="1"/>
    <col min="12546" max="12546" width="4.6328125" style="778" customWidth="1"/>
    <col min="12547" max="12547" width="8.6328125" style="778" customWidth="1"/>
    <col min="12548" max="12548" width="3.6328125" style="778" customWidth="1"/>
    <col min="12549" max="12549" width="4.6328125" style="778" customWidth="1"/>
    <col min="12550" max="12550" width="8.6328125" style="778" customWidth="1"/>
    <col min="12551" max="12551" width="4" style="778" customWidth="1"/>
    <col min="12552" max="12552" width="5.453125" style="778" customWidth="1"/>
    <col min="12553" max="12553" width="6" style="778" customWidth="1"/>
    <col min="12554" max="12554" width="3.36328125" style="778" customWidth="1"/>
    <col min="12555" max="12556" width="7.08984375" style="778" customWidth="1"/>
    <col min="12557" max="12557" width="4.08984375" style="778" customWidth="1"/>
    <col min="12558" max="12558" width="6.26953125" style="778" customWidth="1"/>
    <col min="12559" max="12559" width="3.90625" style="778" customWidth="1"/>
    <col min="12560" max="12560" width="6.26953125" style="778" customWidth="1"/>
    <col min="12561" max="12800" width="9" style="778"/>
    <col min="12801" max="12801" width="3.6328125" style="778" customWidth="1"/>
    <col min="12802" max="12802" width="4.6328125" style="778" customWidth="1"/>
    <col min="12803" max="12803" width="8.6328125" style="778" customWidth="1"/>
    <col min="12804" max="12804" width="3.6328125" style="778" customWidth="1"/>
    <col min="12805" max="12805" width="4.6328125" style="778" customWidth="1"/>
    <col min="12806" max="12806" width="8.6328125" style="778" customWidth="1"/>
    <col min="12807" max="12807" width="4" style="778" customWidth="1"/>
    <col min="12808" max="12808" width="5.453125" style="778" customWidth="1"/>
    <col min="12809" max="12809" width="6" style="778" customWidth="1"/>
    <col min="12810" max="12810" width="3.36328125" style="778" customWidth="1"/>
    <col min="12811" max="12812" width="7.08984375" style="778" customWidth="1"/>
    <col min="12813" max="12813" width="4.08984375" style="778" customWidth="1"/>
    <col min="12814" max="12814" width="6.26953125" style="778" customWidth="1"/>
    <col min="12815" max="12815" width="3.90625" style="778" customWidth="1"/>
    <col min="12816" max="12816" width="6.26953125" style="778" customWidth="1"/>
    <col min="12817" max="13056" width="9" style="778"/>
    <col min="13057" max="13057" width="3.6328125" style="778" customWidth="1"/>
    <col min="13058" max="13058" width="4.6328125" style="778" customWidth="1"/>
    <col min="13059" max="13059" width="8.6328125" style="778" customWidth="1"/>
    <col min="13060" max="13060" width="3.6328125" style="778" customWidth="1"/>
    <col min="13061" max="13061" width="4.6328125" style="778" customWidth="1"/>
    <col min="13062" max="13062" width="8.6328125" style="778" customWidth="1"/>
    <col min="13063" max="13063" width="4" style="778" customWidth="1"/>
    <col min="13064" max="13064" width="5.453125" style="778" customWidth="1"/>
    <col min="13065" max="13065" width="6" style="778" customWidth="1"/>
    <col min="13066" max="13066" width="3.36328125" style="778" customWidth="1"/>
    <col min="13067" max="13068" width="7.08984375" style="778" customWidth="1"/>
    <col min="13069" max="13069" width="4.08984375" style="778" customWidth="1"/>
    <col min="13070" max="13070" width="6.26953125" style="778" customWidth="1"/>
    <col min="13071" max="13071" width="3.90625" style="778" customWidth="1"/>
    <col min="13072" max="13072" width="6.26953125" style="778" customWidth="1"/>
    <col min="13073" max="13312" width="9" style="778"/>
    <col min="13313" max="13313" width="3.6328125" style="778" customWidth="1"/>
    <col min="13314" max="13314" width="4.6328125" style="778" customWidth="1"/>
    <col min="13315" max="13315" width="8.6328125" style="778" customWidth="1"/>
    <col min="13316" max="13316" width="3.6328125" style="778" customWidth="1"/>
    <col min="13317" max="13317" width="4.6328125" style="778" customWidth="1"/>
    <col min="13318" max="13318" width="8.6328125" style="778" customWidth="1"/>
    <col min="13319" max="13319" width="4" style="778" customWidth="1"/>
    <col min="13320" max="13320" width="5.453125" style="778" customWidth="1"/>
    <col min="13321" max="13321" width="6" style="778" customWidth="1"/>
    <col min="13322" max="13322" width="3.36328125" style="778" customWidth="1"/>
    <col min="13323" max="13324" width="7.08984375" style="778" customWidth="1"/>
    <col min="13325" max="13325" width="4.08984375" style="778" customWidth="1"/>
    <col min="13326" max="13326" width="6.26953125" style="778" customWidth="1"/>
    <col min="13327" max="13327" width="3.90625" style="778" customWidth="1"/>
    <col min="13328" max="13328" width="6.26953125" style="778" customWidth="1"/>
    <col min="13329" max="13568" width="9" style="778"/>
    <col min="13569" max="13569" width="3.6328125" style="778" customWidth="1"/>
    <col min="13570" max="13570" width="4.6328125" style="778" customWidth="1"/>
    <col min="13571" max="13571" width="8.6328125" style="778" customWidth="1"/>
    <col min="13572" max="13572" width="3.6328125" style="778" customWidth="1"/>
    <col min="13573" max="13573" width="4.6328125" style="778" customWidth="1"/>
    <col min="13574" max="13574" width="8.6328125" style="778" customWidth="1"/>
    <col min="13575" max="13575" width="4" style="778" customWidth="1"/>
    <col min="13576" max="13576" width="5.453125" style="778" customWidth="1"/>
    <col min="13577" max="13577" width="6" style="778" customWidth="1"/>
    <col min="13578" max="13578" width="3.36328125" style="778" customWidth="1"/>
    <col min="13579" max="13580" width="7.08984375" style="778" customWidth="1"/>
    <col min="13581" max="13581" width="4.08984375" style="778" customWidth="1"/>
    <col min="13582" max="13582" width="6.26953125" style="778" customWidth="1"/>
    <col min="13583" max="13583" width="3.90625" style="778" customWidth="1"/>
    <col min="13584" max="13584" width="6.26953125" style="778" customWidth="1"/>
    <col min="13585" max="13824" width="9" style="778"/>
    <col min="13825" max="13825" width="3.6328125" style="778" customWidth="1"/>
    <col min="13826" max="13826" width="4.6328125" style="778" customWidth="1"/>
    <col min="13827" max="13827" width="8.6328125" style="778" customWidth="1"/>
    <col min="13828" max="13828" width="3.6328125" style="778" customWidth="1"/>
    <col min="13829" max="13829" width="4.6328125" style="778" customWidth="1"/>
    <col min="13830" max="13830" width="8.6328125" style="778" customWidth="1"/>
    <col min="13831" max="13831" width="4" style="778" customWidth="1"/>
    <col min="13832" max="13832" width="5.453125" style="778" customWidth="1"/>
    <col min="13833" max="13833" width="6" style="778" customWidth="1"/>
    <col min="13834" max="13834" width="3.36328125" style="778" customWidth="1"/>
    <col min="13835" max="13836" width="7.08984375" style="778" customWidth="1"/>
    <col min="13837" max="13837" width="4.08984375" style="778" customWidth="1"/>
    <col min="13838" max="13838" width="6.26953125" style="778" customWidth="1"/>
    <col min="13839" max="13839" width="3.90625" style="778" customWidth="1"/>
    <col min="13840" max="13840" width="6.26953125" style="778" customWidth="1"/>
    <col min="13841" max="14080" width="9" style="778"/>
    <col min="14081" max="14081" width="3.6328125" style="778" customWidth="1"/>
    <col min="14082" max="14082" width="4.6328125" style="778" customWidth="1"/>
    <col min="14083" max="14083" width="8.6328125" style="778" customWidth="1"/>
    <col min="14084" max="14084" width="3.6328125" style="778" customWidth="1"/>
    <col min="14085" max="14085" width="4.6328125" style="778" customWidth="1"/>
    <col min="14086" max="14086" width="8.6328125" style="778" customWidth="1"/>
    <col min="14087" max="14087" width="4" style="778" customWidth="1"/>
    <col min="14088" max="14088" width="5.453125" style="778" customWidth="1"/>
    <col min="14089" max="14089" width="6" style="778" customWidth="1"/>
    <col min="14090" max="14090" width="3.36328125" style="778" customWidth="1"/>
    <col min="14091" max="14092" width="7.08984375" style="778" customWidth="1"/>
    <col min="14093" max="14093" width="4.08984375" style="778" customWidth="1"/>
    <col min="14094" max="14094" width="6.26953125" style="778" customWidth="1"/>
    <col min="14095" max="14095" width="3.90625" style="778" customWidth="1"/>
    <col min="14096" max="14096" width="6.26953125" style="778" customWidth="1"/>
    <col min="14097" max="14336" width="9" style="778"/>
    <col min="14337" max="14337" width="3.6328125" style="778" customWidth="1"/>
    <col min="14338" max="14338" width="4.6328125" style="778" customWidth="1"/>
    <col min="14339" max="14339" width="8.6328125" style="778" customWidth="1"/>
    <col min="14340" max="14340" width="3.6328125" style="778" customWidth="1"/>
    <col min="14341" max="14341" width="4.6328125" style="778" customWidth="1"/>
    <col min="14342" max="14342" width="8.6328125" style="778" customWidth="1"/>
    <col min="14343" max="14343" width="4" style="778" customWidth="1"/>
    <col min="14344" max="14344" width="5.453125" style="778" customWidth="1"/>
    <col min="14345" max="14345" width="6" style="778" customWidth="1"/>
    <col min="14346" max="14346" width="3.36328125" style="778" customWidth="1"/>
    <col min="14347" max="14348" width="7.08984375" style="778" customWidth="1"/>
    <col min="14349" max="14349" width="4.08984375" style="778" customWidth="1"/>
    <col min="14350" max="14350" width="6.26953125" style="778" customWidth="1"/>
    <col min="14351" max="14351" width="3.90625" style="778" customWidth="1"/>
    <col min="14352" max="14352" width="6.26953125" style="778" customWidth="1"/>
    <col min="14353" max="14592" width="9" style="778"/>
    <col min="14593" max="14593" width="3.6328125" style="778" customWidth="1"/>
    <col min="14594" max="14594" width="4.6328125" style="778" customWidth="1"/>
    <col min="14595" max="14595" width="8.6328125" style="778" customWidth="1"/>
    <col min="14596" max="14596" width="3.6328125" style="778" customWidth="1"/>
    <col min="14597" max="14597" width="4.6328125" style="778" customWidth="1"/>
    <col min="14598" max="14598" width="8.6328125" style="778" customWidth="1"/>
    <col min="14599" max="14599" width="4" style="778" customWidth="1"/>
    <col min="14600" max="14600" width="5.453125" style="778" customWidth="1"/>
    <col min="14601" max="14601" width="6" style="778" customWidth="1"/>
    <col min="14602" max="14602" width="3.36328125" style="778" customWidth="1"/>
    <col min="14603" max="14604" width="7.08984375" style="778" customWidth="1"/>
    <col min="14605" max="14605" width="4.08984375" style="778" customWidth="1"/>
    <col min="14606" max="14606" width="6.26953125" style="778" customWidth="1"/>
    <col min="14607" max="14607" width="3.90625" style="778" customWidth="1"/>
    <col min="14608" max="14608" width="6.26953125" style="778" customWidth="1"/>
    <col min="14609" max="14848" width="9" style="778"/>
    <col min="14849" max="14849" width="3.6328125" style="778" customWidth="1"/>
    <col min="14850" max="14850" width="4.6328125" style="778" customWidth="1"/>
    <col min="14851" max="14851" width="8.6328125" style="778" customWidth="1"/>
    <col min="14852" max="14852" width="3.6328125" style="778" customWidth="1"/>
    <col min="14853" max="14853" width="4.6328125" style="778" customWidth="1"/>
    <col min="14854" max="14854" width="8.6328125" style="778" customWidth="1"/>
    <col min="14855" max="14855" width="4" style="778" customWidth="1"/>
    <col min="14856" max="14856" width="5.453125" style="778" customWidth="1"/>
    <col min="14857" max="14857" width="6" style="778" customWidth="1"/>
    <col min="14858" max="14858" width="3.36328125" style="778" customWidth="1"/>
    <col min="14859" max="14860" width="7.08984375" style="778" customWidth="1"/>
    <col min="14861" max="14861" width="4.08984375" style="778" customWidth="1"/>
    <col min="14862" max="14862" width="6.26953125" style="778" customWidth="1"/>
    <col min="14863" max="14863" width="3.90625" style="778" customWidth="1"/>
    <col min="14864" max="14864" width="6.26953125" style="778" customWidth="1"/>
    <col min="14865" max="15104" width="9" style="778"/>
    <col min="15105" max="15105" width="3.6328125" style="778" customWidth="1"/>
    <col min="15106" max="15106" width="4.6328125" style="778" customWidth="1"/>
    <col min="15107" max="15107" width="8.6328125" style="778" customWidth="1"/>
    <col min="15108" max="15108" width="3.6328125" style="778" customWidth="1"/>
    <col min="15109" max="15109" width="4.6328125" style="778" customWidth="1"/>
    <col min="15110" max="15110" width="8.6328125" style="778" customWidth="1"/>
    <col min="15111" max="15111" width="4" style="778" customWidth="1"/>
    <col min="15112" max="15112" width="5.453125" style="778" customWidth="1"/>
    <col min="15113" max="15113" width="6" style="778" customWidth="1"/>
    <col min="15114" max="15114" width="3.36328125" style="778" customWidth="1"/>
    <col min="15115" max="15116" width="7.08984375" style="778" customWidth="1"/>
    <col min="15117" max="15117" width="4.08984375" style="778" customWidth="1"/>
    <col min="15118" max="15118" width="6.26953125" style="778" customWidth="1"/>
    <col min="15119" max="15119" width="3.90625" style="778" customWidth="1"/>
    <col min="15120" max="15120" width="6.26953125" style="778" customWidth="1"/>
    <col min="15121" max="15360" width="9" style="778"/>
    <col min="15361" max="15361" width="3.6328125" style="778" customWidth="1"/>
    <col min="15362" max="15362" width="4.6328125" style="778" customWidth="1"/>
    <col min="15363" max="15363" width="8.6328125" style="778" customWidth="1"/>
    <col min="15364" max="15364" width="3.6328125" style="778" customWidth="1"/>
    <col min="15365" max="15365" width="4.6328125" style="778" customWidth="1"/>
    <col min="15366" max="15366" width="8.6328125" style="778" customWidth="1"/>
    <col min="15367" max="15367" width="4" style="778" customWidth="1"/>
    <col min="15368" max="15368" width="5.453125" style="778" customWidth="1"/>
    <col min="15369" max="15369" width="6" style="778" customWidth="1"/>
    <col min="15370" max="15370" width="3.36328125" style="778" customWidth="1"/>
    <col min="15371" max="15372" width="7.08984375" style="778" customWidth="1"/>
    <col min="15373" max="15373" width="4.08984375" style="778" customWidth="1"/>
    <col min="15374" max="15374" width="6.26953125" style="778" customWidth="1"/>
    <col min="15375" max="15375" width="3.90625" style="778" customWidth="1"/>
    <col min="15376" max="15376" width="6.26953125" style="778" customWidth="1"/>
    <col min="15377" max="15616" width="9" style="778"/>
    <col min="15617" max="15617" width="3.6328125" style="778" customWidth="1"/>
    <col min="15618" max="15618" width="4.6328125" style="778" customWidth="1"/>
    <col min="15619" max="15619" width="8.6328125" style="778" customWidth="1"/>
    <col min="15620" max="15620" width="3.6328125" style="778" customWidth="1"/>
    <col min="15621" max="15621" width="4.6328125" style="778" customWidth="1"/>
    <col min="15622" max="15622" width="8.6328125" style="778" customWidth="1"/>
    <col min="15623" max="15623" width="4" style="778" customWidth="1"/>
    <col min="15624" max="15624" width="5.453125" style="778" customWidth="1"/>
    <col min="15625" max="15625" width="6" style="778" customWidth="1"/>
    <col min="15626" max="15626" width="3.36328125" style="778" customWidth="1"/>
    <col min="15627" max="15628" width="7.08984375" style="778" customWidth="1"/>
    <col min="15629" max="15629" width="4.08984375" style="778" customWidth="1"/>
    <col min="15630" max="15630" width="6.26953125" style="778" customWidth="1"/>
    <col min="15631" max="15631" width="3.90625" style="778" customWidth="1"/>
    <col min="15632" max="15632" width="6.26953125" style="778" customWidth="1"/>
    <col min="15633" max="15872" width="9" style="778"/>
    <col min="15873" max="15873" width="3.6328125" style="778" customWidth="1"/>
    <col min="15874" max="15874" width="4.6328125" style="778" customWidth="1"/>
    <col min="15875" max="15875" width="8.6328125" style="778" customWidth="1"/>
    <col min="15876" max="15876" width="3.6328125" style="778" customWidth="1"/>
    <col min="15877" max="15877" width="4.6328125" style="778" customWidth="1"/>
    <col min="15878" max="15878" width="8.6328125" style="778" customWidth="1"/>
    <col min="15879" max="15879" width="4" style="778" customWidth="1"/>
    <col min="15880" max="15880" width="5.453125" style="778" customWidth="1"/>
    <col min="15881" max="15881" width="6" style="778" customWidth="1"/>
    <col min="15882" max="15882" width="3.36328125" style="778" customWidth="1"/>
    <col min="15883" max="15884" width="7.08984375" style="778" customWidth="1"/>
    <col min="15885" max="15885" width="4.08984375" style="778" customWidth="1"/>
    <col min="15886" max="15886" width="6.26953125" style="778" customWidth="1"/>
    <col min="15887" max="15887" width="3.90625" style="778" customWidth="1"/>
    <col min="15888" max="15888" width="6.26953125" style="778" customWidth="1"/>
    <col min="15889" max="16128" width="9" style="778"/>
    <col min="16129" max="16129" width="3.6328125" style="778" customWidth="1"/>
    <col min="16130" max="16130" width="4.6328125" style="778" customWidth="1"/>
    <col min="16131" max="16131" width="8.6328125" style="778" customWidth="1"/>
    <col min="16132" max="16132" width="3.6328125" style="778" customWidth="1"/>
    <col min="16133" max="16133" width="4.6328125" style="778" customWidth="1"/>
    <col min="16134" max="16134" width="8.6328125" style="778" customWidth="1"/>
    <col min="16135" max="16135" width="4" style="778" customWidth="1"/>
    <col min="16136" max="16136" width="5.453125" style="778" customWidth="1"/>
    <col min="16137" max="16137" width="6" style="778" customWidth="1"/>
    <col min="16138" max="16138" width="3.36328125" style="778" customWidth="1"/>
    <col min="16139" max="16140" width="7.08984375" style="778" customWidth="1"/>
    <col min="16141" max="16141" width="4.08984375" style="778" customWidth="1"/>
    <col min="16142" max="16142" width="6.26953125" style="778" customWidth="1"/>
    <col min="16143" max="16143" width="3.90625" style="778" customWidth="1"/>
    <col min="16144" max="16144" width="6.26953125" style="778" customWidth="1"/>
    <col min="16145" max="16384" width="9" style="778"/>
  </cols>
  <sheetData>
    <row r="1" spans="1:16" ht="19" x14ac:dyDescent="0.2">
      <c r="A1" s="777" t="s">
        <v>602</v>
      </c>
    </row>
    <row r="2" spans="1:16" ht="12.65" customHeight="1" x14ac:dyDescent="0.2">
      <c r="A2" s="777"/>
    </row>
    <row r="3" spans="1:16" ht="12.65" customHeight="1" x14ac:dyDescent="0.2">
      <c r="A3" s="779" t="s">
        <v>458</v>
      </c>
      <c r="B3" s="779"/>
      <c r="C3" s="779"/>
      <c r="D3" s="779"/>
      <c r="E3" s="779"/>
      <c r="F3" s="779"/>
      <c r="G3" s="779"/>
      <c r="H3" s="779"/>
      <c r="K3" s="780" t="s">
        <v>459</v>
      </c>
      <c r="L3" s="780"/>
      <c r="M3" s="780"/>
      <c r="N3" s="780"/>
      <c r="O3" s="780"/>
      <c r="P3" s="780"/>
    </row>
    <row r="4" spans="1:16" ht="12.65" customHeight="1" x14ac:dyDescent="0.2">
      <c r="A4" s="779"/>
      <c r="B4" s="779"/>
      <c r="C4" s="779"/>
      <c r="D4" s="779"/>
      <c r="E4" s="779"/>
      <c r="F4" s="779"/>
      <c r="G4" s="779"/>
      <c r="H4" s="779"/>
      <c r="I4" s="781"/>
      <c r="K4" s="780"/>
      <c r="L4" s="780"/>
      <c r="M4" s="780"/>
      <c r="N4" s="780"/>
      <c r="O4" s="780"/>
      <c r="P4" s="780"/>
    </row>
    <row r="5" spans="1:16" ht="12.65" customHeight="1" x14ac:dyDescent="0.2">
      <c r="A5" s="782" t="s">
        <v>460</v>
      </c>
      <c r="B5" s="782"/>
      <c r="C5" s="782"/>
      <c r="D5" s="782"/>
      <c r="E5" s="782"/>
      <c r="F5" s="782"/>
      <c r="G5" s="782"/>
      <c r="H5" s="782"/>
      <c r="I5" s="782"/>
      <c r="K5" s="860"/>
      <c r="L5" s="860"/>
      <c r="M5" s="861" t="s">
        <v>289</v>
      </c>
      <c r="N5" s="861"/>
      <c r="O5" s="862" t="s">
        <v>603</v>
      </c>
      <c r="P5" s="863"/>
    </row>
    <row r="6" spans="1:16" ht="12.65" customHeight="1" x14ac:dyDescent="0.2">
      <c r="A6" s="783" t="s">
        <v>287</v>
      </c>
      <c r="B6" s="784"/>
      <c r="C6" s="785" t="s">
        <v>461</v>
      </c>
      <c r="D6" s="783" t="s">
        <v>462</v>
      </c>
      <c r="E6" s="784"/>
      <c r="F6" s="785" t="s">
        <v>463</v>
      </c>
      <c r="K6" s="864"/>
      <c r="L6" s="864"/>
      <c r="M6" s="865"/>
      <c r="N6" s="865"/>
      <c r="O6" s="866"/>
      <c r="P6" s="867"/>
    </row>
    <row r="7" spans="1:16" ht="12.65" customHeight="1" x14ac:dyDescent="0.2">
      <c r="A7" s="783" t="s">
        <v>464</v>
      </c>
      <c r="B7" s="784"/>
      <c r="C7" s="785" t="s">
        <v>465</v>
      </c>
      <c r="D7" s="783" t="s">
        <v>466</v>
      </c>
      <c r="E7" s="784"/>
      <c r="F7" s="785" t="s">
        <v>467</v>
      </c>
      <c r="K7" s="786" t="s">
        <v>287</v>
      </c>
      <c r="L7" s="787"/>
      <c r="M7" s="788" t="s">
        <v>468</v>
      </c>
      <c r="N7" s="789" t="str">
        <f>H18</f>
        <v/>
      </c>
      <c r="O7" s="788" t="s">
        <v>469</v>
      </c>
      <c r="P7" s="789" t="str">
        <f>H20</f>
        <v/>
      </c>
    </row>
    <row r="8" spans="1:16" ht="12.65" customHeight="1" x14ac:dyDescent="0.2">
      <c r="A8" s="783" t="s">
        <v>470</v>
      </c>
      <c r="B8" s="784"/>
      <c r="C8" s="785" t="s">
        <v>471</v>
      </c>
      <c r="D8" s="783" t="s">
        <v>472</v>
      </c>
      <c r="E8" s="784"/>
      <c r="F8" s="785" t="s">
        <v>473</v>
      </c>
      <c r="K8" s="786" t="s">
        <v>464</v>
      </c>
      <c r="L8" s="787"/>
      <c r="M8" s="788" t="s">
        <v>474</v>
      </c>
      <c r="N8" s="789" t="str">
        <f>H22</f>
        <v/>
      </c>
      <c r="O8" s="788" t="s">
        <v>475</v>
      </c>
      <c r="P8" s="789" t="str">
        <f>H24</f>
        <v/>
      </c>
    </row>
    <row r="9" spans="1:16" ht="12.65" customHeight="1" x14ac:dyDescent="0.2">
      <c r="A9" s="783" t="s">
        <v>476</v>
      </c>
      <c r="B9" s="784"/>
      <c r="C9" s="785" t="s">
        <v>477</v>
      </c>
      <c r="D9" s="783" t="s">
        <v>478</v>
      </c>
      <c r="E9" s="784"/>
      <c r="F9" s="785" t="s">
        <v>479</v>
      </c>
      <c r="K9" s="786" t="s">
        <v>470</v>
      </c>
      <c r="L9" s="787"/>
      <c r="M9" s="788" t="s">
        <v>480</v>
      </c>
      <c r="N9" s="789" t="str">
        <f>H26</f>
        <v/>
      </c>
      <c r="O9" s="788" t="s">
        <v>481</v>
      </c>
      <c r="P9" s="789" t="str">
        <f>H28</f>
        <v/>
      </c>
    </row>
    <row r="10" spans="1:16" ht="12.65" customHeight="1" x14ac:dyDescent="0.2">
      <c r="A10" s="783" t="s">
        <v>482</v>
      </c>
      <c r="B10" s="784"/>
      <c r="C10" s="785" t="s">
        <v>483</v>
      </c>
      <c r="D10" s="783" t="s">
        <v>484</v>
      </c>
      <c r="E10" s="784"/>
      <c r="F10" s="785" t="s">
        <v>485</v>
      </c>
      <c r="G10" s="791"/>
      <c r="K10" s="786" t="s">
        <v>476</v>
      </c>
      <c r="L10" s="787"/>
      <c r="M10" s="788" t="s">
        <v>486</v>
      </c>
      <c r="N10" s="789" t="str">
        <f>H30</f>
        <v/>
      </c>
      <c r="O10" s="788" t="s">
        <v>487</v>
      </c>
      <c r="P10" s="789" t="str">
        <f>H32</f>
        <v/>
      </c>
    </row>
    <row r="11" spans="1:16" ht="12.65" customHeight="1" x14ac:dyDescent="0.2">
      <c r="A11" s="783" t="s">
        <v>488</v>
      </c>
      <c r="B11" s="784"/>
      <c r="C11" s="792" t="s">
        <v>489</v>
      </c>
      <c r="D11" s="793"/>
      <c r="E11" s="794"/>
      <c r="F11" s="794"/>
      <c r="G11" s="795"/>
      <c r="K11" s="786" t="s">
        <v>482</v>
      </c>
      <c r="L11" s="787"/>
      <c r="M11" s="788" t="s">
        <v>490</v>
      </c>
      <c r="N11" s="789" t="str">
        <f>H34</f>
        <v/>
      </c>
      <c r="O11" s="788" t="s">
        <v>491</v>
      </c>
      <c r="P11" s="789" t="str">
        <f>H36</f>
        <v/>
      </c>
    </row>
    <row r="12" spans="1:16" ht="12.65" customHeight="1" x14ac:dyDescent="0.2">
      <c r="K12" s="786" t="s">
        <v>488</v>
      </c>
      <c r="L12" s="787"/>
      <c r="M12" s="788" t="s">
        <v>492</v>
      </c>
      <c r="N12" s="789" t="str">
        <f>H38</f>
        <v/>
      </c>
      <c r="O12" s="788" t="s">
        <v>493</v>
      </c>
      <c r="P12" s="789" t="str">
        <f>H40</f>
        <v/>
      </c>
    </row>
    <row r="13" spans="1:16" ht="12.65" customHeight="1" x14ac:dyDescent="0.2">
      <c r="A13" s="796" t="s">
        <v>604</v>
      </c>
      <c r="B13" s="796"/>
      <c r="C13" s="796"/>
      <c r="D13" s="796"/>
      <c r="E13" s="796"/>
      <c r="F13" s="796"/>
      <c r="G13" s="796"/>
      <c r="H13" s="796"/>
      <c r="I13" s="796"/>
      <c r="K13" s="786" t="s">
        <v>462</v>
      </c>
      <c r="L13" s="787"/>
      <c r="M13" s="788" t="s">
        <v>495</v>
      </c>
      <c r="N13" s="789" t="str">
        <f>H42</f>
        <v/>
      </c>
      <c r="O13" s="788" t="s">
        <v>496</v>
      </c>
      <c r="P13" s="789" t="str">
        <f>H44</f>
        <v/>
      </c>
    </row>
    <row r="14" spans="1:16" ht="12.65" customHeight="1" x14ac:dyDescent="0.2">
      <c r="A14" s="796"/>
      <c r="B14" s="796"/>
      <c r="C14" s="796"/>
      <c r="D14" s="796"/>
      <c r="E14" s="796"/>
      <c r="F14" s="796"/>
      <c r="G14" s="796"/>
      <c r="H14" s="796"/>
      <c r="I14" s="796"/>
      <c r="K14" s="786" t="s">
        <v>466</v>
      </c>
      <c r="L14" s="787"/>
      <c r="M14" s="788" t="s">
        <v>497</v>
      </c>
      <c r="N14" s="789" t="str">
        <f>H46</f>
        <v/>
      </c>
      <c r="O14" s="788" t="s">
        <v>498</v>
      </c>
      <c r="P14" s="789" t="str">
        <f>H48</f>
        <v/>
      </c>
    </row>
    <row r="15" spans="1:16" ht="12.65" customHeight="1" x14ac:dyDescent="0.2">
      <c r="A15" s="796"/>
      <c r="B15" s="796"/>
      <c r="C15" s="796"/>
      <c r="D15" s="796"/>
      <c r="E15" s="796"/>
      <c r="F15" s="796"/>
      <c r="G15" s="796"/>
      <c r="H15" s="796"/>
      <c r="I15" s="796"/>
      <c r="K15" s="786" t="s">
        <v>472</v>
      </c>
      <c r="L15" s="787"/>
      <c r="M15" s="788" t="s">
        <v>499</v>
      </c>
      <c r="N15" s="789" t="str">
        <f>H50</f>
        <v/>
      </c>
      <c r="O15" s="788" t="s">
        <v>500</v>
      </c>
      <c r="P15" s="789" t="str">
        <f>H52</f>
        <v/>
      </c>
    </row>
    <row r="16" spans="1:16" ht="12.65" customHeight="1" thickBot="1" x14ac:dyDescent="0.25">
      <c r="A16" s="797" t="s">
        <v>501</v>
      </c>
      <c r="B16" s="795"/>
      <c r="C16" s="795"/>
      <c r="D16" s="795"/>
      <c r="E16" s="795"/>
      <c r="F16" s="795"/>
      <c r="G16" s="795"/>
      <c r="H16" s="795"/>
      <c r="K16" s="786" t="s">
        <v>478</v>
      </c>
      <c r="L16" s="787"/>
      <c r="M16" s="788" t="s">
        <v>502</v>
      </c>
      <c r="N16" s="789" t="str">
        <f>H54</f>
        <v/>
      </c>
      <c r="O16" s="788" t="s">
        <v>503</v>
      </c>
      <c r="P16" s="789" t="str">
        <f>H56</f>
        <v/>
      </c>
    </row>
    <row r="17" spans="1:16" ht="12.65" customHeight="1" thickBot="1" x14ac:dyDescent="0.25">
      <c r="A17" s="798" t="s">
        <v>287</v>
      </c>
      <c r="B17" s="799" t="s">
        <v>504</v>
      </c>
      <c r="C17" s="800"/>
      <c r="D17" s="800"/>
      <c r="E17" s="801"/>
      <c r="F17" s="802" t="s">
        <v>505</v>
      </c>
      <c r="G17" s="803"/>
      <c r="H17" s="804"/>
      <c r="I17" s="805" t="s">
        <v>283</v>
      </c>
      <c r="K17" s="806" t="s">
        <v>484</v>
      </c>
      <c r="L17" s="807"/>
      <c r="M17" s="808" t="s">
        <v>506</v>
      </c>
      <c r="N17" s="809" t="str">
        <f>H58</f>
        <v/>
      </c>
      <c r="O17" s="808" t="s">
        <v>507</v>
      </c>
      <c r="P17" s="809" t="str">
        <f>H60</f>
        <v/>
      </c>
    </row>
    <row r="18" spans="1:16" ht="12.65" customHeight="1" thickTop="1" x14ac:dyDescent="0.2">
      <c r="A18" s="810"/>
      <c r="B18" s="811" t="s">
        <v>508</v>
      </c>
      <c r="C18" s="812"/>
      <c r="D18" s="812"/>
      <c r="E18" s="813"/>
      <c r="F18" s="814" t="s">
        <v>509</v>
      </c>
      <c r="G18" s="815"/>
      <c r="H18" s="816" t="str">
        <f>IF(B6&lt;&gt;"",ROUNDDOWN(H17/B6,1),"")</f>
        <v/>
      </c>
      <c r="I18" s="817" t="s">
        <v>510</v>
      </c>
      <c r="K18" s="818" t="s">
        <v>304</v>
      </c>
      <c r="L18" s="819"/>
      <c r="M18" s="820" t="s">
        <v>511</v>
      </c>
      <c r="N18" s="821" t="str">
        <f>IF((SUM(N7:N17))&lt;&gt;0,SUM(N7:N17),"")</f>
        <v/>
      </c>
      <c r="O18" s="820" t="s">
        <v>512</v>
      </c>
      <c r="P18" s="821" t="str">
        <f>IF((SUM(P7:P17))&lt;&gt;0,SUM(P7:P17),"")</f>
        <v/>
      </c>
    </row>
    <row r="19" spans="1:16" ht="12.65" customHeight="1" x14ac:dyDescent="0.2">
      <c r="A19" s="810"/>
      <c r="B19" s="868" t="s">
        <v>605</v>
      </c>
      <c r="C19" s="869"/>
      <c r="D19" s="869"/>
      <c r="E19" s="870"/>
      <c r="F19" s="814" t="s">
        <v>514</v>
      </c>
      <c r="G19" s="815"/>
      <c r="H19" s="784"/>
      <c r="I19" s="817" t="s">
        <v>283</v>
      </c>
    </row>
    <row r="20" spans="1:16" ht="12.65" customHeight="1" thickBot="1" x14ac:dyDescent="0.25">
      <c r="A20" s="822"/>
      <c r="B20" s="823" t="s">
        <v>508</v>
      </c>
      <c r="C20" s="824"/>
      <c r="D20" s="824"/>
      <c r="E20" s="825"/>
      <c r="F20" s="826" t="s">
        <v>515</v>
      </c>
      <c r="G20" s="827"/>
      <c r="H20" s="816" t="str">
        <f>IF(B6&lt;&gt;"",ROUNDDOWN(H19/B6,1),"")</f>
        <v/>
      </c>
      <c r="I20" s="828" t="s">
        <v>516</v>
      </c>
      <c r="M20" s="829" t="s">
        <v>517</v>
      </c>
      <c r="N20" s="829"/>
      <c r="O20" s="829" t="s">
        <v>518</v>
      </c>
      <c r="P20" s="829"/>
    </row>
    <row r="21" spans="1:16" ht="12.65" customHeight="1" thickBot="1" x14ac:dyDescent="0.25">
      <c r="A21" s="798" t="s">
        <v>464</v>
      </c>
      <c r="B21" s="799" t="s">
        <v>504</v>
      </c>
      <c r="C21" s="800"/>
      <c r="D21" s="800"/>
      <c r="E21" s="801"/>
      <c r="F21" s="802" t="s">
        <v>519</v>
      </c>
      <c r="G21" s="803"/>
      <c r="H21" s="804"/>
      <c r="I21" s="805" t="s">
        <v>283</v>
      </c>
    </row>
    <row r="22" spans="1:16" ht="12.65" customHeight="1" thickTop="1" thickBot="1" x14ac:dyDescent="0.25">
      <c r="A22" s="810"/>
      <c r="B22" s="811" t="s">
        <v>508</v>
      </c>
      <c r="C22" s="812"/>
      <c r="D22" s="812"/>
      <c r="E22" s="813"/>
      <c r="F22" s="814" t="s">
        <v>520</v>
      </c>
      <c r="G22" s="815"/>
      <c r="H22" s="816" t="str">
        <f>IF(B7&lt;&gt;"",ROUNDDOWN(H21/B7,1),"")</f>
        <v/>
      </c>
      <c r="I22" s="817" t="s">
        <v>521</v>
      </c>
      <c r="K22" s="786" t="s">
        <v>522</v>
      </c>
      <c r="L22" s="787"/>
      <c r="M22" s="830" t="s">
        <v>523</v>
      </c>
      <c r="N22" s="831" t="str">
        <f>IF(SUM(N7:N17)&lt;&gt;0,ROUNDDOWN(AVERAGE(N7:N17),1),"")</f>
        <v/>
      </c>
      <c r="O22" s="778" t="s">
        <v>524</v>
      </c>
      <c r="P22" s="831" t="str">
        <f>IF(SUM(P7:P17)&lt;&gt;0,ROUNDDOWN(AVERAGE(P7:P17),1),"")</f>
        <v/>
      </c>
    </row>
    <row r="23" spans="1:16" ht="12.65" customHeight="1" thickTop="1" x14ac:dyDescent="0.2">
      <c r="A23" s="810"/>
      <c r="B23" s="868" t="s">
        <v>605</v>
      </c>
      <c r="C23" s="869"/>
      <c r="D23" s="869"/>
      <c r="E23" s="870"/>
      <c r="F23" s="814" t="s">
        <v>525</v>
      </c>
      <c r="G23" s="815"/>
      <c r="H23" s="784"/>
      <c r="I23" s="817" t="s">
        <v>283</v>
      </c>
      <c r="K23" s="832" t="s">
        <v>526</v>
      </c>
      <c r="L23" s="832"/>
      <c r="M23" s="833"/>
      <c r="N23" s="834"/>
      <c r="O23" s="834"/>
      <c r="P23" s="834"/>
    </row>
    <row r="24" spans="1:16" ht="12.65" customHeight="1" thickBot="1" x14ac:dyDescent="0.25">
      <c r="A24" s="822"/>
      <c r="B24" s="823" t="s">
        <v>508</v>
      </c>
      <c r="C24" s="824"/>
      <c r="D24" s="824"/>
      <c r="E24" s="825"/>
      <c r="F24" s="826" t="s">
        <v>527</v>
      </c>
      <c r="G24" s="827"/>
      <c r="H24" s="816" t="str">
        <f>IF(B7&lt;&gt;"",ROUNDDOWN(H23/B7,1),"")</f>
        <v/>
      </c>
      <c r="I24" s="828" t="s">
        <v>528</v>
      </c>
      <c r="M24" s="835"/>
    </row>
    <row r="25" spans="1:16" ht="12.65" customHeight="1" thickBot="1" x14ac:dyDescent="0.25">
      <c r="A25" s="798" t="s">
        <v>470</v>
      </c>
      <c r="B25" s="799" t="s">
        <v>504</v>
      </c>
      <c r="C25" s="800"/>
      <c r="D25" s="800"/>
      <c r="E25" s="801"/>
      <c r="F25" s="802" t="s">
        <v>529</v>
      </c>
      <c r="G25" s="803"/>
      <c r="H25" s="804"/>
      <c r="I25" s="805" t="s">
        <v>283</v>
      </c>
    </row>
    <row r="26" spans="1:16" ht="12.65" customHeight="1" thickTop="1" thickBot="1" x14ac:dyDescent="0.25">
      <c r="A26" s="810"/>
      <c r="B26" s="811" t="s">
        <v>508</v>
      </c>
      <c r="C26" s="812"/>
      <c r="D26" s="812"/>
      <c r="E26" s="813"/>
      <c r="F26" s="814" t="s">
        <v>530</v>
      </c>
      <c r="G26" s="815"/>
      <c r="H26" s="816" t="str">
        <f>IF(B8&lt;&gt;"",ROUNDDOWN(H25/B8,1),"")</f>
        <v/>
      </c>
      <c r="I26" s="817" t="s">
        <v>531</v>
      </c>
      <c r="K26" s="836" t="s">
        <v>532</v>
      </c>
      <c r="L26" s="831" t="str">
        <f>P22</f>
        <v/>
      </c>
      <c r="M26" s="835" t="s">
        <v>284</v>
      </c>
    </row>
    <row r="27" spans="1:16" ht="12.65" customHeight="1" thickTop="1" thickBot="1" x14ac:dyDescent="0.25">
      <c r="A27" s="810"/>
      <c r="B27" s="868" t="s">
        <v>605</v>
      </c>
      <c r="C27" s="869"/>
      <c r="D27" s="869"/>
      <c r="E27" s="870"/>
      <c r="F27" s="814" t="s">
        <v>533</v>
      </c>
      <c r="G27" s="815"/>
      <c r="H27" s="784"/>
      <c r="I27" s="817" t="s">
        <v>283</v>
      </c>
      <c r="N27" s="836" t="s">
        <v>534</v>
      </c>
      <c r="O27" s="837" t="str">
        <f>IF(L26&lt;&gt;"",ROUNDDOWN(((L26/L28)*100),0),"")</f>
        <v/>
      </c>
      <c r="P27" s="830" t="s">
        <v>535</v>
      </c>
    </row>
    <row r="28" spans="1:16" ht="12.65" customHeight="1" thickTop="1" thickBot="1" x14ac:dyDescent="0.25">
      <c r="A28" s="822"/>
      <c r="B28" s="823" t="s">
        <v>508</v>
      </c>
      <c r="C28" s="824"/>
      <c r="D28" s="824"/>
      <c r="E28" s="825"/>
      <c r="F28" s="826" t="s">
        <v>536</v>
      </c>
      <c r="G28" s="827"/>
      <c r="H28" s="816" t="str">
        <f>IF(B8&lt;&gt;"",ROUNDDOWN(H27/B8,1),"")</f>
        <v/>
      </c>
      <c r="I28" s="828" t="s">
        <v>537</v>
      </c>
      <c r="K28" s="836" t="s">
        <v>538</v>
      </c>
      <c r="L28" s="831" t="str">
        <f>N22</f>
        <v/>
      </c>
      <c r="M28" s="778" t="s">
        <v>284</v>
      </c>
    </row>
    <row r="29" spans="1:16" ht="12.65" customHeight="1" x14ac:dyDescent="0.2">
      <c r="A29" s="798" t="s">
        <v>476</v>
      </c>
      <c r="B29" s="799" t="s">
        <v>504</v>
      </c>
      <c r="C29" s="800"/>
      <c r="D29" s="800"/>
      <c r="E29" s="801"/>
      <c r="F29" s="802" t="s">
        <v>539</v>
      </c>
      <c r="G29" s="803"/>
      <c r="H29" s="804"/>
      <c r="I29" s="805" t="s">
        <v>283</v>
      </c>
    </row>
    <row r="30" spans="1:16" ht="12.65" customHeight="1" x14ac:dyDescent="0.2">
      <c r="A30" s="810"/>
      <c r="B30" s="811" t="s">
        <v>508</v>
      </c>
      <c r="C30" s="812"/>
      <c r="D30" s="812"/>
      <c r="E30" s="813"/>
      <c r="F30" s="814" t="s">
        <v>540</v>
      </c>
      <c r="G30" s="815"/>
      <c r="H30" s="816" t="str">
        <f>IF(B9&lt;&gt;"",ROUNDDOWN(H29/B9,1),"")</f>
        <v/>
      </c>
      <c r="I30" s="817" t="s">
        <v>541</v>
      </c>
    </row>
    <row r="31" spans="1:16" ht="12.65" customHeight="1" x14ac:dyDescent="0.2">
      <c r="A31" s="810"/>
      <c r="B31" s="868" t="s">
        <v>605</v>
      </c>
      <c r="C31" s="869"/>
      <c r="D31" s="869"/>
      <c r="E31" s="870"/>
      <c r="F31" s="814" t="s">
        <v>542</v>
      </c>
      <c r="G31" s="815"/>
      <c r="H31" s="784"/>
      <c r="I31" s="817" t="s">
        <v>283</v>
      </c>
      <c r="K31" s="838" t="s">
        <v>543</v>
      </c>
      <c r="L31" s="838"/>
      <c r="M31" s="838"/>
      <c r="N31" s="838"/>
      <c r="O31" s="838"/>
      <c r="P31" s="838"/>
    </row>
    <row r="32" spans="1:16" ht="12.65" customHeight="1" thickBot="1" x14ac:dyDescent="0.25">
      <c r="A32" s="822"/>
      <c r="B32" s="823" t="s">
        <v>508</v>
      </c>
      <c r="C32" s="824"/>
      <c r="D32" s="824"/>
      <c r="E32" s="825"/>
      <c r="F32" s="826" t="s">
        <v>544</v>
      </c>
      <c r="G32" s="827"/>
      <c r="H32" s="816" t="str">
        <f>IF(B9&lt;&gt;"",ROUNDDOWN(H31/B9,1),"")</f>
        <v/>
      </c>
      <c r="I32" s="828" t="s">
        <v>545</v>
      </c>
      <c r="K32" s="838"/>
      <c r="L32" s="838"/>
      <c r="M32" s="838"/>
      <c r="N32" s="838"/>
      <c r="O32" s="838"/>
      <c r="P32" s="838"/>
    </row>
    <row r="33" spans="1:17" ht="12.65" customHeight="1" x14ac:dyDescent="0.2">
      <c r="A33" s="798" t="s">
        <v>482</v>
      </c>
      <c r="B33" s="799" t="s">
        <v>504</v>
      </c>
      <c r="C33" s="800"/>
      <c r="D33" s="800"/>
      <c r="E33" s="801"/>
      <c r="F33" s="802" t="s">
        <v>546</v>
      </c>
      <c r="G33" s="803"/>
      <c r="H33" s="804"/>
      <c r="I33" s="805" t="s">
        <v>283</v>
      </c>
      <c r="K33" s="786" t="s">
        <v>268</v>
      </c>
      <c r="L33" s="787"/>
      <c r="M33" s="786" t="s">
        <v>606</v>
      </c>
      <c r="N33" s="839"/>
      <c r="O33" s="839"/>
      <c r="P33" s="787"/>
    </row>
    <row r="34" spans="1:17" ht="12.65" customHeight="1" x14ac:dyDescent="0.2">
      <c r="A34" s="810"/>
      <c r="B34" s="811" t="s">
        <v>508</v>
      </c>
      <c r="C34" s="812"/>
      <c r="D34" s="812"/>
      <c r="E34" s="813"/>
      <c r="F34" s="814" t="s">
        <v>548</v>
      </c>
      <c r="G34" s="815"/>
      <c r="H34" s="816" t="str">
        <f>IF(B10&lt;&gt;"",ROUNDDOWN(H33/B10,1),"")</f>
        <v/>
      </c>
      <c r="I34" s="817" t="s">
        <v>549</v>
      </c>
      <c r="K34" s="871" t="s">
        <v>550</v>
      </c>
      <c r="L34" s="871"/>
      <c r="M34" s="872" t="s">
        <v>607</v>
      </c>
      <c r="N34" s="873"/>
      <c r="O34" s="873"/>
      <c r="P34" s="874"/>
    </row>
    <row r="35" spans="1:17" ht="12.65" customHeight="1" x14ac:dyDescent="0.2">
      <c r="A35" s="810"/>
      <c r="B35" s="868" t="s">
        <v>605</v>
      </c>
      <c r="C35" s="869"/>
      <c r="D35" s="869"/>
      <c r="E35" s="870"/>
      <c r="F35" s="814" t="s">
        <v>552</v>
      </c>
      <c r="G35" s="815"/>
      <c r="H35" s="784"/>
      <c r="I35" s="817" t="s">
        <v>283</v>
      </c>
      <c r="K35" s="871" t="s">
        <v>553</v>
      </c>
      <c r="L35" s="871"/>
      <c r="M35" s="875"/>
      <c r="N35" s="876"/>
      <c r="O35" s="876"/>
      <c r="P35" s="877"/>
    </row>
    <row r="36" spans="1:17" ht="12.65" customHeight="1" thickBot="1" x14ac:dyDescent="0.25">
      <c r="A36" s="822"/>
      <c r="B36" s="823" t="s">
        <v>508</v>
      </c>
      <c r="C36" s="824"/>
      <c r="D36" s="824"/>
      <c r="E36" s="825"/>
      <c r="F36" s="826" t="s">
        <v>555</v>
      </c>
      <c r="G36" s="827"/>
      <c r="H36" s="816" t="str">
        <f>IF(B10&lt;&gt;"",ROUNDDOWN(H35/B10,1),"")</f>
        <v/>
      </c>
      <c r="I36" s="828" t="s">
        <v>556</v>
      </c>
      <c r="K36" s="871" t="s">
        <v>557</v>
      </c>
      <c r="L36" s="871"/>
      <c r="M36" s="875"/>
      <c r="N36" s="876"/>
      <c r="O36" s="876"/>
      <c r="P36" s="877"/>
      <c r="Q36" s="795"/>
    </row>
    <row r="37" spans="1:17" ht="12.65" customHeight="1" x14ac:dyDescent="0.2">
      <c r="A37" s="798" t="s">
        <v>488</v>
      </c>
      <c r="B37" s="799" t="s">
        <v>504</v>
      </c>
      <c r="C37" s="800"/>
      <c r="D37" s="800"/>
      <c r="E37" s="801"/>
      <c r="F37" s="802" t="s">
        <v>558</v>
      </c>
      <c r="G37" s="803"/>
      <c r="H37" s="804"/>
      <c r="I37" s="805" t="s">
        <v>283</v>
      </c>
      <c r="K37" s="844" t="s">
        <v>559</v>
      </c>
      <c r="L37" s="878"/>
      <c r="M37" s="879"/>
      <c r="N37" s="880"/>
      <c r="O37" s="880"/>
      <c r="P37" s="881"/>
      <c r="Q37" s="795"/>
    </row>
    <row r="38" spans="1:17" ht="12.65" customHeight="1" x14ac:dyDescent="0.2">
      <c r="A38" s="810"/>
      <c r="B38" s="811" t="s">
        <v>508</v>
      </c>
      <c r="C38" s="812"/>
      <c r="D38" s="812"/>
      <c r="E38" s="813"/>
      <c r="F38" s="814" t="s">
        <v>560</v>
      </c>
      <c r="G38" s="815"/>
      <c r="H38" s="816" t="str">
        <f>IF(B11&lt;&gt;"",ROUNDDOWN(H37/B11,1),"")</f>
        <v/>
      </c>
      <c r="I38" s="817" t="s">
        <v>561</v>
      </c>
      <c r="K38" s="871" t="s">
        <v>562</v>
      </c>
      <c r="L38" s="871"/>
      <c r="M38" s="872" t="s">
        <v>608</v>
      </c>
      <c r="N38" s="873"/>
      <c r="O38" s="873"/>
      <c r="P38" s="874"/>
      <c r="Q38" s="795"/>
    </row>
    <row r="39" spans="1:17" ht="12.65" customHeight="1" x14ac:dyDescent="0.2">
      <c r="A39" s="810"/>
      <c r="B39" s="868" t="s">
        <v>605</v>
      </c>
      <c r="C39" s="869"/>
      <c r="D39" s="869"/>
      <c r="E39" s="870"/>
      <c r="F39" s="814" t="s">
        <v>564</v>
      </c>
      <c r="G39" s="815"/>
      <c r="H39" s="784"/>
      <c r="I39" s="817" t="s">
        <v>283</v>
      </c>
      <c r="K39" s="844" t="s">
        <v>565</v>
      </c>
      <c r="L39" s="878"/>
      <c r="M39" s="875"/>
      <c r="N39" s="876"/>
      <c r="O39" s="876"/>
      <c r="P39" s="877"/>
      <c r="Q39" s="795"/>
    </row>
    <row r="40" spans="1:17" ht="12.65" customHeight="1" thickBot="1" x14ac:dyDescent="0.25">
      <c r="A40" s="822"/>
      <c r="B40" s="823" t="s">
        <v>508</v>
      </c>
      <c r="C40" s="824"/>
      <c r="D40" s="824"/>
      <c r="E40" s="825"/>
      <c r="F40" s="826" t="s">
        <v>566</v>
      </c>
      <c r="G40" s="827"/>
      <c r="H40" s="816" t="str">
        <f>IF(B11&lt;&gt;"",ROUNDDOWN(H39/B11,1),"")</f>
        <v/>
      </c>
      <c r="I40" s="828" t="s">
        <v>567</v>
      </c>
      <c r="K40" s="844" t="s">
        <v>568</v>
      </c>
      <c r="L40" s="878"/>
      <c r="M40" s="875"/>
      <c r="N40" s="876"/>
      <c r="O40" s="876"/>
      <c r="P40" s="877"/>
      <c r="Q40" s="795"/>
    </row>
    <row r="41" spans="1:17" ht="12.65" customHeight="1" x14ac:dyDescent="0.2">
      <c r="A41" s="798" t="s">
        <v>462</v>
      </c>
      <c r="B41" s="799" t="s">
        <v>504</v>
      </c>
      <c r="C41" s="800"/>
      <c r="D41" s="800"/>
      <c r="E41" s="801"/>
      <c r="F41" s="802" t="s">
        <v>569</v>
      </c>
      <c r="G41" s="803"/>
      <c r="H41" s="804"/>
      <c r="I41" s="805" t="s">
        <v>283</v>
      </c>
      <c r="K41" s="844" t="s">
        <v>570</v>
      </c>
      <c r="L41" s="878"/>
      <c r="M41" s="875"/>
      <c r="N41" s="876"/>
      <c r="O41" s="876"/>
      <c r="P41" s="877"/>
      <c r="Q41" s="795"/>
    </row>
    <row r="42" spans="1:17" ht="12.65" customHeight="1" x14ac:dyDescent="0.2">
      <c r="A42" s="810"/>
      <c r="B42" s="811" t="s">
        <v>508</v>
      </c>
      <c r="C42" s="812"/>
      <c r="D42" s="812"/>
      <c r="E42" s="813"/>
      <c r="F42" s="814" t="s">
        <v>571</v>
      </c>
      <c r="G42" s="815"/>
      <c r="H42" s="816" t="str">
        <f>IF(E6&lt;&gt;"",ROUNDDOWN(H41/E6,1),"")</f>
        <v/>
      </c>
      <c r="I42" s="817" t="s">
        <v>572</v>
      </c>
      <c r="K42" s="844" t="s">
        <v>573</v>
      </c>
      <c r="L42" s="878"/>
      <c r="M42" s="875"/>
      <c r="N42" s="876"/>
      <c r="O42" s="876"/>
      <c r="P42" s="877"/>
      <c r="Q42" s="795"/>
    </row>
    <row r="43" spans="1:17" ht="12.65" customHeight="1" x14ac:dyDescent="0.2">
      <c r="A43" s="810"/>
      <c r="B43" s="868" t="s">
        <v>605</v>
      </c>
      <c r="C43" s="869"/>
      <c r="D43" s="869"/>
      <c r="E43" s="870"/>
      <c r="F43" s="814" t="s">
        <v>574</v>
      </c>
      <c r="G43" s="815"/>
      <c r="H43" s="784"/>
      <c r="I43" s="817" t="s">
        <v>283</v>
      </c>
      <c r="K43" s="844" t="s">
        <v>575</v>
      </c>
      <c r="L43" s="878"/>
      <c r="M43" s="879"/>
      <c r="N43" s="880"/>
      <c r="O43" s="880"/>
      <c r="P43" s="881"/>
    </row>
    <row r="44" spans="1:17" ht="12.65" customHeight="1" thickBot="1" x14ac:dyDescent="0.25">
      <c r="A44" s="822"/>
      <c r="B44" s="823" t="s">
        <v>508</v>
      </c>
      <c r="C44" s="824"/>
      <c r="D44" s="824"/>
      <c r="E44" s="825"/>
      <c r="F44" s="826" t="s">
        <v>576</v>
      </c>
      <c r="G44" s="827"/>
      <c r="H44" s="816" t="str">
        <f>IF(E6&lt;&gt;"",ROUNDDOWN(H43/E6,1),"")</f>
        <v/>
      </c>
      <c r="I44" s="828" t="s">
        <v>577</v>
      </c>
    </row>
    <row r="45" spans="1:17" ht="12.65" customHeight="1" x14ac:dyDescent="0.2">
      <c r="A45" s="798" t="s">
        <v>466</v>
      </c>
      <c r="B45" s="799" t="s">
        <v>504</v>
      </c>
      <c r="C45" s="800"/>
      <c r="D45" s="800"/>
      <c r="E45" s="801"/>
      <c r="F45" s="802" t="s">
        <v>578</v>
      </c>
      <c r="G45" s="803"/>
      <c r="H45" s="804"/>
      <c r="I45" s="805" t="s">
        <v>283</v>
      </c>
    </row>
    <row r="46" spans="1:17" ht="12.65" customHeight="1" x14ac:dyDescent="0.2">
      <c r="A46" s="810"/>
      <c r="B46" s="811" t="s">
        <v>508</v>
      </c>
      <c r="C46" s="812"/>
      <c r="D46" s="812"/>
      <c r="E46" s="813"/>
      <c r="F46" s="814" t="s">
        <v>579</v>
      </c>
      <c r="G46" s="815"/>
      <c r="H46" s="816" t="str">
        <f>IF(E7&lt;&gt;"",ROUNDDOWN(H45/E7,1),"")</f>
        <v/>
      </c>
      <c r="I46" s="817" t="s">
        <v>580</v>
      </c>
    </row>
    <row r="47" spans="1:17" ht="12.65" customHeight="1" x14ac:dyDescent="0.2">
      <c r="A47" s="810"/>
      <c r="B47" s="868" t="s">
        <v>605</v>
      </c>
      <c r="C47" s="869"/>
      <c r="D47" s="869"/>
      <c r="E47" s="870"/>
      <c r="F47" s="814" t="s">
        <v>581</v>
      </c>
      <c r="G47" s="815"/>
      <c r="H47" s="784"/>
      <c r="I47" s="817" t="s">
        <v>283</v>
      </c>
    </row>
    <row r="48" spans="1:17" ht="12.65" customHeight="1" thickBot="1" x14ac:dyDescent="0.25">
      <c r="A48" s="822"/>
      <c r="B48" s="823" t="s">
        <v>508</v>
      </c>
      <c r="C48" s="824"/>
      <c r="D48" s="824"/>
      <c r="E48" s="825"/>
      <c r="F48" s="826" t="s">
        <v>582</v>
      </c>
      <c r="G48" s="827"/>
      <c r="H48" s="816" t="str">
        <f>IF(E7&lt;&gt;"",ROUNDDOWN(H47/E7,1),"")</f>
        <v/>
      </c>
      <c r="I48" s="828" t="s">
        <v>583</v>
      </c>
    </row>
    <row r="49" spans="1:10" ht="12.65" customHeight="1" x14ac:dyDescent="0.2">
      <c r="A49" s="798" t="s">
        <v>472</v>
      </c>
      <c r="B49" s="799" t="s">
        <v>504</v>
      </c>
      <c r="C49" s="800"/>
      <c r="D49" s="800"/>
      <c r="E49" s="801"/>
      <c r="F49" s="802" t="s">
        <v>584</v>
      </c>
      <c r="G49" s="803"/>
      <c r="H49" s="804"/>
      <c r="I49" s="805" t="s">
        <v>283</v>
      </c>
    </row>
    <row r="50" spans="1:10" ht="12.65" customHeight="1" x14ac:dyDescent="0.2">
      <c r="A50" s="810"/>
      <c r="B50" s="811" t="s">
        <v>508</v>
      </c>
      <c r="C50" s="812"/>
      <c r="D50" s="812"/>
      <c r="E50" s="813"/>
      <c r="F50" s="814" t="s">
        <v>585</v>
      </c>
      <c r="G50" s="815"/>
      <c r="H50" s="816" t="str">
        <f>IF(E8&lt;&gt;"",ROUNDDOWN(H49/E8,1),"")</f>
        <v/>
      </c>
      <c r="I50" s="817" t="s">
        <v>586</v>
      </c>
    </row>
    <row r="51" spans="1:10" ht="12.65" customHeight="1" x14ac:dyDescent="0.2">
      <c r="A51" s="810"/>
      <c r="B51" s="868" t="s">
        <v>605</v>
      </c>
      <c r="C51" s="869"/>
      <c r="D51" s="869"/>
      <c r="E51" s="870"/>
      <c r="F51" s="814" t="s">
        <v>587</v>
      </c>
      <c r="G51" s="815"/>
      <c r="H51" s="784"/>
      <c r="I51" s="817" t="s">
        <v>283</v>
      </c>
    </row>
    <row r="52" spans="1:10" ht="12.65" customHeight="1" thickBot="1" x14ac:dyDescent="0.25">
      <c r="A52" s="822"/>
      <c r="B52" s="823" t="s">
        <v>508</v>
      </c>
      <c r="C52" s="824"/>
      <c r="D52" s="824"/>
      <c r="E52" s="825"/>
      <c r="F52" s="826" t="s">
        <v>588</v>
      </c>
      <c r="G52" s="827"/>
      <c r="H52" s="816" t="str">
        <f>IF(E8&lt;&gt;"",ROUNDDOWN(H51/E8,1),"")</f>
        <v/>
      </c>
      <c r="I52" s="828" t="s">
        <v>589</v>
      </c>
    </row>
    <row r="53" spans="1:10" ht="12.65" customHeight="1" x14ac:dyDescent="0.2">
      <c r="A53" s="798" t="s">
        <v>478</v>
      </c>
      <c r="B53" s="799" t="s">
        <v>504</v>
      </c>
      <c r="C53" s="800"/>
      <c r="D53" s="800"/>
      <c r="E53" s="801"/>
      <c r="F53" s="802" t="s">
        <v>590</v>
      </c>
      <c r="G53" s="803"/>
      <c r="H53" s="804"/>
      <c r="I53" s="805" t="s">
        <v>283</v>
      </c>
    </row>
    <row r="54" spans="1:10" ht="12.65" customHeight="1" x14ac:dyDescent="0.2">
      <c r="A54" s="810"/>
      <c r="B54" s="811" t="s">
        <v>508</v>
      </c>
      <c r="C54" s="812"/>
      <c r="D54" s="812"/>
      <c r="E54" s="813"/>
      <c r="F54" s="814" t="s">
        <v>591</v>
      </c>
      <c r="G54" s="815"/>
      <c r="H54" s="816" t="str">
        <f>IF(E9&lt;&gt;"",ROUNDDOWN(H53/E9,1),"")</f>
        <v/>
      </c>
      <c r="I54" s="817" t="s">
        <v>592</v>
      </c>
    </row>
    <row r="55" spans="1:10" ht="12.65" customHeight="1" x14ac:dyDescent="0.2">
      <c r="A55" s="810"/>
      <c r="B55" s="868" t="s">
        <v>605</v>
      </c>
      <c r="C55" s="869"/>
      <c r="D55" s="869"/>
      <c r="E55" s="870"/>
      <c r="F55" s="814" t="s">
        <v>593</v>
      </c>
      <c r="G55" s="815"/>
      <c r="H55" s="784"/>
      <c r="I55" s="817" t="s">
        <v>283</v>
      </c>
    </row>
    <row r="56" spans="1:10" ht="12.65" customHeight="1" thickBot="1" x14ac:dyDescent="0.25">
      <c r="A56" s="822"/>
      <c r="B56" s="823" t="s">
        <v>508</v>
      </c>
      <c r="C56" s="824"/>
      <c r="D56" s="824"/>
      <c r="E56" s="825"/>
      <c r="F56" s="826" t="s">
        <v>594</v>
      </c>
      <c r="G56" s="827"/>
      <c r="H56" s="816" t="str">
        <f>IF(E9&lt;&gt;"",ROUNDDOWN(H55/E9,1),"")</f>
        <v/>
      </c>
      <c r="I56" s="828" t="s">
        <v>595</v>
      </c>
    </row>
    <row r="57" spans="1:10" ht="12.65" customHeight="1" x14ac:dyDescent="0.2">
      <c r="A57" s="798" t="s">
        <v>484</v>
      </c>
      <c r="B57" s="799" t="s">
        <v>504</v>
      </c>
      <c r="C57" s="800"/>
      <c r="D57" s="800"/>
      <c r="E57" s="801"/>
      <c r="F57" s="802" t="s">
        <v>596</v>
      </c>
      <c r="G57" s="803"/>
      <c r="H57" s="804"/>
      <c r="I57" s="805" t="s">
        <v>283</v>
      </c>
    </row>
    <row r="58" spans="1:10" ht="12.65" customHeight="1" x14ac:dyDescent="0.2">
      <c r="A58" s="810"/>
      <c r="B58" s="811" t="s">
        <v>508</v>
      </c>
      <c r="C58" s="812"/>
      <c r="D58" s="812"/>
      <c r="E58" s="813"/>
      <c r="F58" s="814" t="s">
        <v>597</v>
      </c>
      <c r="G58" s="815"/>
      <c r="H58" s="816" t="str">
        <f>IF(E10&lt;&gt;"",ROUNDDOWN(H57/E10,1),"")</f>
        <v/>
      </c>
      <c r="I58" s="817" t="s">
        <v>598</v>
      </c>
    </row>
    <row r="59" spans="1:10" ht="12.65" customHeight="1" x14ac:dyDescent="0.2">
      <c r="A59" s="810"/>
      <c r="B59" s="868" t="s">
        <v>605</v>
      </c>
      <c r="C59" s="869"/>
      <c r="D59" s="869"/>
      <c r="E59" s="870"/>
      <c r="F59" s="814" t="s">
        <v>599</v>
      </c>
      <c r="G59" s="815"/>
      <c r="H59" s="784"/>
      <c r="I59" s="817" t="s">
        <v>283</v>
      </c>
    </row>
    <row r="60" spans="1:10" ht="12.65" customHeight="1" thickBot="1" x14ac:dyDescent="0.25">
      <c r="A60" s="822"/>
      <c r="B60" s="823" t="s">
        <v>508</v>
      </c>
      <c r="C60" s="824"/>
      <c r="D60" s="824"/>
      <c r="E60" s="825"/>
      <c r="F60" s="826" t="s">
        <v>600</v>
      </c>
      <c r="G60" s="827"/>
      <c r="H60" s="858" t="str">
        <f>IF(E10&lt;&gt;"",ROUNDDOWN(H59/E10,1),"")</f>
        <v/>
      </c>
      <c r="I60" s="828" t="s">
        <v>601</v>
      </c>
    </row>
    <row r="61" spans="1:10" ht="12.65" customHeight="1" x14ac:dyDescent="0.2">
      <c r="B61" s="859"/>
      <c r="C61" s="859"/>
      <c r="D61" s="859"/>
      <c r="E61" s="859"/>
      <c r="F61" s="859"/>
      <c r="G61" s="859"/>
      <c r="H61" s="859"/>
      <c r="I61" s="859"/>
      <c r="J61" s="859"/>
    </row>
  </sheetData>
  <mergeCells count="136">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F48:G48"/>
    <mergeCell ref="A49:A52"/>
    <mergeCell ref="B49:E49"/>
    <mergeCell ref="F49:G49"/>
    <mergeCell ref="B50:E50"/>
    <mergeCell ref="F50:G50"/>
    <mergeCell ref="B51:E51"/>
    <mergeCell ref="F51:G51"/>
    <mergeCell ref="B52:E52"/>
    <mergeCell ref="F52:G52"/>
    <mergeCell ref="B44:E44"/>
    <mergeCell ref="F44:G44"/>
    <mergeCell ref="A45:A48"/>
    <mergeCell ref="B45:E45"/>
    <mergeCell ref="F45:G45"/>
    <mergeCell ref="B46:E46"/>
    <mergeCell ref="F46:G46"/>
    <mergeCell ref="B47:E47"/>
    <mergeCell ref="F47:G47"/>
    <mergeCell ref="B48:E48"/>
    <mergeCell ref="A41:A44"/>
    <mergeCell ref="B41:E41"/>
    <mergeCell ref="F41:G41"/>
    <mergeCell ref="K41:L41"/>
    <mergeCell ref="B42:E42"/>
    <mergeCell ref="F42:G42"/>
    <mergeCell ref="K42:L42"/>
    <mergeCell ref="B43:E43"/>
    <mergeCell ref="F43:G43"/>
    <mergeCell ref="K43:L43"/>
    <mergeCell ref="M38:P43"/>
    <mergeCell ref="B39:E39"/>
    <mergeCell ref="F39:G39"/>
    <mergeCell ref="K39:L39"/>
    <mergeCell ref="B40:E40"/>
    <mergeCell ref="F40:G40"/>
    <mergeCell ref="K40:L40"/>
    <mergeCell ref="A37:A40"/>
    <mergeCell ref="B37:E37"/>
    <mergeCell ref="F37:G37"/>
    <mergeCell ref="K37:L37"/>
    <mergeCell ref="B38:E38"/>
    <mergeCell ref="F38:G38"/>
    <mergeCell ref="K38:L38"/>
    <mergeCell ref="K34:L34"/>
    <mergeCell ref="M34:P37"/>
    <mergeCell ref="B35:E35"/>
    <mergeCell ref="F35:G35"/>
    <mergeCell ref="K35:L35"/>
    <mergeCell ref="B36:E36"/>
    <mergeCell ref="F36:G36"/>
    <mergeCell ref="K36:L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3F01-E22A-49BC-AB08-1E6325AB5CD8}">
  <dimension ref="A1:S61"/>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778" customWidth="1"/>
    <col min="2" max="2" width="4.6328125" style="778" customWidth="1"/>
    <col min="3" max="3" width="8.6328125" style="778" customWidth="1"/>
    <col min="4" max="4" width="3.6328125" style="778" customWidth="1"/>
    <col min="5" max="5" width="4.6328125" style="778" customWidth="1"/>
    <col min="6" max="6" width="8.6328125" style="778" customWidth="1"/>
    <col min="7" max="7" width="4" style="778" customWidth="1"/>
    <col min="8" max="8" width="5.453125" style="778" customWidth="1"/>
    <col min="9" max="9" width="6" style="778" customWidth="1"/>
    <col min="10" max="10" width="3.36328125" style="778" customWidth="1"/>
    <col min="11" max="12" width="7.08984375" style="778" customWidth="1"/>
    <col min="13" max="13" width="4.08984375" style="778" customWidth="1"/>
    <col min="14" max="14" width="6.08984375" style="778" customWidth="1"/>
    <col min="15" max="15" width="3.90625" style="778" customWidth="1"/>
    <col min="16" max="16" width="6.26953125" style="778" customWidth="1"/>
    <col min="17" max="256" width="9" style="778"/>
    <col min="257" max="257" width="3.6328125" style="778" customWidth="1"/>
    <col min="258" max="258" width="4.6328125" style="778" customWidth="1"/>
    <col min="259" max="259" width="8.6328125" style="778" customWidth="1"/>
    <col min="260" max="260" width="3.6328125" style="778" customWidth="1"/>
    <col min="261" max="261" width="4.6328125" style="778" customWidth="1"/>
    <col min="262" max="262" width="8.6328125" style="778" customWidth="1"/>
    <col min="263" max="263" width="4" style="778" customWidth="1"/>
    <col min="264" max="264" width="5.453125" style="778" customWidth="1"/>
    <col min="265" max="265" width="6" style="778" customWidth="1"/>
    <col min="266" max="266" width="3.36328125" style="778" customWidth="1"/>
    <col min="267" max="268" width="7.08984375" style="778" customWidth="1"/>
    <col min="269" max="269" width="4.08984375" style="778" customWidth="1"/>
    <col min="270" max="270" width="6.08984375" style="778" customWidth="1"/>
    <col min="271" max="271" width="3.90625" style="778" customWidth="1"/>
    <col min="272" max="272" width="6.26953125" style="778" customWidth="1"/>
    <col min="273" max="512" width="9" style="778"/>
    <col min="513" max="513" width="3.6328125" style="778" customWidth="1"/>
    <col min="514" max="514" width="4.6328125" style="778" customWidth="1"/>
    <col min="515" max="515" width="8.6328125" style="778" customWidth="1"/>
    <col min="516" max="516" width="3.6328125" style="778" customWidth="1"/>
    <col min="517" max="517" width="4.6328125" style="778" customWidth="1"/>
    <col min="518" max="518" width="8.6328125" style="778" customWidth="1"/>
    <col min="519" max="519" width="4" style="778" customWidth="1"/>
    <col min="520" max="520" width="5.453125" style="778" customWidth="1"/>
    <col min="521" max="521" width="6" style="778" customWidth="1"/>
    <col min="522" max="522" width="3.36328125" style="778" customWidth="1"/>
    <col min="523" max="524" width="7.08984375" style="778" customWidth="1"/>
    <col min="525" max="525" width="4.08984375" style="778" customWidth="1"/>
    <col min="526" max="526" width="6.08984375" style="778" customWidth="1"/>
    <col min="527" max="527" width="3.90625" style="778" customWidth="1"/>
    <col min="528" max="528" width="6.26953125" style="778" customWidth="1"/>
    <col min="529" max="768" width="9" style="778"/>
    <col min="769" max="769" width="3.6328125" style="778" customWidth="1"/>
    <col min="770" max="770" width="4.6328125" style="778" customWidth="1"/>
    <col min="771" max="771" width="8.6328125" style="778" customWidth="1"/>
    <col min="772" max="772" width="3.6328125" style="778" customWidth="1"/>
    <col min="773" max="773" width="4.6328125" style="778" customWidth="1"/>
    <col min="774" max="774" width="8.6328125" style="778" customWidth="1"/>
    <col min="775" max="775" width="4" style="778" customWidth="1"/>
    <col min="776" max="776" width="5.453125" style="778" customWidth="1"/>
    <col min="777" max="777" width="6" style="778" customWidth="1"/>
    <col min="778" max="778" width="3.36328125" style="778" customWidth="1"/>
    <col min="779" max="780" width="7.08984375" style="778" customWidth="1"/>
    <col min="781" max="781" width="4.08984375" style="778" customWidth="1"/>
    <col min="782" max="782" width="6.08984375" style="778" customWidth="1"/>
    <col min="783" max="783" width="3.90625" style="778" customWidth="1"/>
    <col min="784" max="784" width="6.26953125" style="778" customWidth="1"/>
    <col min="785" max="1024" width="9" style="778"/>
    <col min="1025" max="1025" width="3.6328125" style="778" customWidth="1"/>
    <col min="1026" max="1026" width="4.6328125" style="778" customWidth="1"/>
    <col min="1027" max="1027" width="8.6328125" style="778" customWidth="1"/>
    <col min="1028" max="1028" width="3.6328125" style="778" customWidth="1"/>
    <col min="1029" max="1029" width="4.6328125" style="778" customWidth="1"/>
    <col min="1030" max="1030" width="8.6328125" style="778" customWidth="1"/>
    <col min="1031" max="1031" width="4" style="778" customWidth="1"/>
    <col min="1032" max="1032" width="5.453125" style="778" customWidth="1"/>
    <col min="1033" max="1033" width="6" style="778" customWidth="1"/>
    <col min="1034" max="1034" width="3.36328125" style="778" customWidth="1"/>
    <col min="1035" max="1036" width="7.08984375" style="778" customWidth="1"/>
    <col min="1037" max="1037" width="4.08984375" style="778" customWidth="1"/>
    <col min="1038" max="1038" width="6.08984375" style="778" customWidth="1"/>
    <col min="1039" max="1039" width="3.90625" style="778" customWidth="1"/>
    <col min="1040" max="1040" width="6.26953125" style="778" customWidth="1"/>
    <col min="1041" max="1280" width="9" style="778"/>
    <col min="1281" max="1281" width="3.6328125" style="778" customWidth="1"/>
    <col min="1282" max="1282" width="4.6328125" style="778" customWidth="1"/>
    <col min="1283" max="1283" width="8.6328125" style="778" customWidth="1"/>
    <col min="1284" max="1284" width="3.6328125" style="778" customWidth="1"/>
    <col min="1285" max="1285" width="4.6328125" style="778" customWidth="1"/>
    <col min="1286" max="1286" width="8.6328125" style="778" customWidth="1"/>
    <col min="1287" max="1287" width="4" style="778" customWidth="1"/>
    <col min="1288" max="1288" width="5.453125" style="778" customWidth="1"/>
    <col min="1289" max="1289" width="6" style="778" customWidth="1"/>
    <col min="1290" max="1290" width="3.36328125" style="778" customWidth="1"/>
    <col min="1291" max="1292" width="7.08984375" style="778" customWidth="1"/>
    <col min="1293" max="1293" width="4.08984375" style="778" customWidth="1"/>
    <col min="1294" max="1294" width="6.08984375" style="778" customWidth="1"/>
    <col min="1295" max="1295" width="3.90625" style="778" customWidth="1"/>
    <col min="1296" max="1296" width="6.26953125" style="778" customWidth="1"/>
    <col min="1297" max="1536" width="9" style="778"/>
    <col min="1537" max="1537" width="3.6328125" style="778" customWidth="1"/>
    <col min="1538" max="1538" width="4.6328125" style="778" customWidth="1"/>
    <col min="1539" max="1539" width="8.6328125" style="778" customWidth="1"/>
    <col min="1540" max="1540" width="3.6328125" style="778" customWidth="1"/>
    <col min="1541" max="1541" width="4.6328125" style="778" customWidth="1"/>
    <col min="1542" max="1542" width="8.6328125" style="778" customWidth="1"/>
    <col min="1543" max="1543" width="4" style="778" customWidth="1"/>
    <col min="1544" max="1544" width="5.453125" style="778" customWidth="1"/>
    <col min="1545" max="1545" width="6" style="778" customWidth="1"/>
    <col min="1546" max="1546" width="3.36328125" style="778" customWidth="1"/>
    <col min="1547" max="1548" width="7.08984375" style="778" customWidth="1"/>
    <col min="1549" max="1549" width="4.08984375" style="778" customWidth="1"/>
    <col min="1550" max="1550" width="6.08984375" style="778" customWidth="1"/>
    <col min="1551" max="1551" width="3.90625" style="778" customWidth="1"/>
    <col min="1552" max="1552" width="6.26953125" style="778" customWidth="1"/>
    <col min="1553" max="1792" width="9" style="778"/>
    <col min="1793" max="1793" width="3.6328125" style="778" customWidth="1"/>
    <col min="1794" max="1794" width="4.6328125" style="778" customWidth="1"/>
    <col min="1795" max="1795" width="8.6328125" style="778" customWidth="1"/>
    <col min="1796" max="1796" width="3.6328125" style="778" customWidth="1"/>
    <col min="1797" max="1797" width="4.6328125" style="778" customWidth="1"/>
    <col min="1798" max="1798" width="8.6328125" style="778" customWidth="1"/>
    <col min="1799" max="1799" width="4" style="778" customWidth="1"/>
    <col min="1800" max="1800" width="5.453125" style="778" customWidth="1"/>
    <col min="1801" max="1801" width="6" style="778" customWidth="1"/>
    <col min="1802" max="1802" width="3.36328125" style="778" customWidth="1"/>
    <col min="1803" max="1804" width="7.08984375" style="778" customWidth="1"/>
    <col min="1805" max="1805" width="4.08984375" style="778" customWidth="1"/>
    <col min="1806" max="1806" width="6.08984375" style="778" customWidth="1"/>
    <col min="1807" max="1807" width="3.90625" style="778" customWidth="1"/>
    <col min="1808" max="1808" width="6.26953125" style="778" customWidth="1"/>
    <col min="1809" max="2048" width="9" style="778"/>
    <col min="2049" max="2049" width="3.6328125" style="778" customWidth="1"/>
    <col min="2050" max="2050" width="4.6328125" style="778" customWidth="1"/>
    <col min="2051" max="2051" width="8.6328125" style="778" customWidth="1"/>
    <col min="2052" max="2052" width="3.6328125" style="778" customWidth="1"/>
    <col min="2053" max="2053" width="4.6328125" style="778" customWidth="1"/>
    <col min="2054" max="2054" width="8.6328125" style="778" customWidth="1"/>
    <col min="2055" max="2055" width="4" style="778" customWidth="1"/>
    <col min="2056" max="2056" width="5.453125" style="778" customWidth="1"/>
    <col min="2057" max="2057" width="6" style="778" customWidth="1"/>
    <col min="2058" max="2058" width="3.36328125" style="778" customWidth="1"/>
    <col min="2059" max="2060" width="7.08984375" style="778" customWidth="1"/>
    <col min="2061" max="2061" width="4.08984375" style="778" customWidth="1"/>
    <col min="2062" max="2062" width="6.08984375" style="778" customWidth="1"/>
    <col min="2063" max="2063" width="3.90625" style="778" customWidth="1"/>
    <col min="2064" max="2064" width="6.26953125" style="778" customWidth="1"/>
    <col min="2065" max="2304" width="9" style="778"/>
    <col min="2305" max="2305" width="3.6328125" style="778" customWidth="1"/>
    <col min="2306" max="2306" width="4.6328125" style="778" customWidth="1"/>
    <col min="2307" max="2307" width="8.6328125" style="778" customWidth="1"/>
    <col min="2308" max="2308" width="3.6328125" style="778" customWidth="1"/>
    <col min="2309" max="2309" width="4.6328125" style="778" customWidth="1"/>
    <col min="2310" max="2310" width="8.6328125" style="778" customWidth="1"/>
    <col min="2311" max="2311" width="4" style="778" customWidth="1"/>
    <col min="2312" max="2312" width="5.453125" style="778" customWidth="1"/>
    <col min="2313" max="2313" width="6" style="778" customWidth="1"/>
    <col min="2314" max="2314" width="3.36328125" style="778" customWidth="1"/>
    <col min="2315" max="2316" width="7.08984375" style="778" customWidth="1"/>
    <col min="2317" max="2317" width="4.08984375" style="778" customWidth="1"/>
    <col min="2318" max="2318" width="6.08984375" style="778" customWidth="1"/>
    <col min="2319" max="2319" width="3.90625" style="778" customWidth="1"/>
    <col min="2320" max="2320" width="6.26953125" style="778" customWidth="1"/>
    <col min="2321" max="2560" width="9" style="778"/>
    <col min="2561" max="2561" width="3.6328125" style="778" customWidth="1"/>
    <col min="2562" max="2562" width="4.6328125" style="778" customWidth="1"/>
    <col min="2563" max="2563" width="8.6328125" style="778" customWidth="1"/>
    <col min="2564" max="2564" width="3.6328125" style="778" customWidth="1"/>
    <col min="2565" max="2565" width="4.6328125" style="778" customWidth="1"/>
    <col min="2566" max="2566" width="8.6328125" style="778" customWidth="1"/>
    <col min="2567" max="2567" width="4" style="778" customWidth="1"/>
    <col min="2568" max="2568" width="5.453125" style="778" customWidth="1"/>
    <col min="2569" max="2569" width="6" style="778" customWidth="1"/>
    <col min="2570" max="2570" width="3.36328125" style="778" customWidth="1"/>
    <col min="2571" max="2572" width="7.08984375" style="778" customWidth="1"/>
    <col min="2573" max="2573" width="4.08984375" style="778" customWidth="1"/>
    <col min="2574" max="2574" width="6.08984375" style="778" customWidth="1"/>
    <col min="2575" max="2575" width="3.90625" style="778" customWidth="1"/>
    <col min="2576" max="2576" width="6.26953125" style="778" customWidth="1"/>
    <col min="2577" max="2816" width="9" style="778"/>
    <col min="2817" max="2817" width="3.6328125" style="778" customWidth="1"/>
    <col min="2818" max="2818" width="4.6328125" style="778" customWidth="1"/>
    <col min="2819" max="2819" width="8.6328125" style="778" customWidth="1"/>
    <col min="2820" max="2820" width="3.6328125" style="778" customWidth="1"/>
    <col min="2821" max="2821" width="4.6328125" style="778" customWidth="1"/>
    <col min="2822" max="2822" width="8.6328125" style="778" customWidth="1"/>
    <col min="2823" max="2823" width="4" style="778" customWidth="1"/>
    <col min="2824" max="2824" width="5.453125" style="778" customWidth="1"/>
    <col min="2825" max="2825" width="6" style="778" customWidth="1"/>
    <col min="2826" max="2826" width="3.36328125" style="778" customWidth="1"/>
    <col min="2827" max="2828" width="7.08984375" style="778" customWidth="1"/>
    <col min="2829" max="2829" width="4.08984375" style="778" customWidth="1"/>
    <col min="2830" max="2830" width="6.08984375" style="778" customWidth="1"/>
    <col min="2831" max="2831" width="3.90625" style="778" customWidth="1"/>
    <col min="2832" max="2832" width="6.26953125" style="778" customWidth="1"/>
    <col min="2833" max="3072" width="9" style="778"/>
    <col min="3073" max="3073" width="3.6328125" style="778" customWidth="1"/>
    <col min="3074" max="3074" width="4.6328125" style="778" customWidth="1"/>
    <col min="3075" max="3075" width="8.6328125" style="778" customWidth="1"/>
    <col min="3076" max="3076" width="3.6328125" style="778" customWidth="1"/>
    <col min="3077" max="3077" width="4.6328125" style="778" customWidth="1"/>
    <col min="3078" max="3078" width="8.6328125" style="778" customWidth="1"/>
    <col min="3079" max="3079" width="4" style="778" customWidth="1"/>
    <col min="3080" max="3080" width="5.453125" style="778" customWidth="1"/>
    <col min="3081" max="3081" width="6" style="778" customWidth="1"/>
    <col min="3082" max="3082" width="3.36328125" style="778" customWidth="1"/>
    <col min="3083" max="3084" width="7.08984375" style="778" customWidth="1"/>
    <col min="3085" max="3085" width="4.08984375" style="778" customWidth="1"/>
    <col min="3086" max="3086" width="6.08984375" style="778" customWidth="1"/>
    <col min="3087" max="3087" width="3.90625" style="778" customWidth="1"/>
    <col min="3088" max="3088" width="6.26953125" style="778" customWidth="1"/>
    <col min="3089" max="3328" width="9" style="778"/>
    <col min="3329" max="3329" width="3.6328125" style="778" customWidth="1"/>
    <col min="3330" max="3330" width="4.6328125" style="778" customWidth="1"/>
    <col min="3331" max="3331" width="8.6328125" style="778" customWidth="1"/>
    <col min="3332" max="3332" width="3.6328125" style="778" customWidth="1"/>
    <col min="3333" max="3333" width="4.6328125" style="778" customWidth="1"/>
    <col min="3334" max="3334" width="8.6328125" style="778" customWidth="1"/>
    <col min="3335" max="3335" width="4" style="778" customWidth="1"/>
    <col min="3336" max="3336" width="5.453125" style="778" customWidth="1"/>
    <col min="3337" max="3337" width="6" style="778" customWidth="1"/>
    <col min="3338" max="3338" width="3.36328125" style="778" customWidth="1"/>
    <col min="3339" max="3340" width="7.08984375" style="778" customWidth="1"/>
    <col min="3341" max="3341" width="4.08984375" style="778" customWidth="1"/>
    <col min="3342" max="3342" width="6.08984375" style="778" customWidth="1"/>
    <col min="3343" max="3343" width="3.90625" style="778" customWidth="1"/>
    <col min="3344" max="3344" width="6.26953125" style="778" customWidth="1"/>
    <col min="3345" max="3584" width="9" style="778"/>
    <col min="3585" max="3585" width="3.6328125" style="778" customWidth="1"/>
    <col min="3586" max="3586" width="4.6328125" style="778" customWidth="1"/>
    <col min="3587" max="3587" width="8.6328125" style="778" customWidth="1"/>
    <col min="3588" max="3588" width="3.6328125" style="778" customWidth="1"/>
    <col min="3589" max="3589" width="4.6328125" style="778" customWidth="1"/>
    <col min="3590" max="3590" width="8.6328125" style="778" customWidth="1"/>
    <col min="3591" max="3591" width="4" style="778" customWidth="1"/>
    <col min="3592" max="3592" width="5.453125" style="778" customWidth="1"/>
    <col min="3593" max="3593" width="6" style="778" customWidth="1"/>
    <col min="3594" max="3594" width="3.36328125" style="778" customWidth="1"/>
    <col min="3595" max="3596" width="7.08984375" style="778" customWidth="1"/>
    <col min="3597" max="3597" width="4.08984375" style="778" customWidth="1"/>
    <col min="3598" max="3598" width="6.08984375" style="778" customWidth="1"/>
    <col min="3599" max="3599" width="3.90625" style="778" customWidth="1"/>
    <col min="3600" max="3600" width="6.26953125" style="778" customWidth="1"/>
    <col min="3601" max="3840" width="9" style="778"/>
    <col min="3841" max="3841" width="3.6328125" style="778" customWidth="1"/>
    <col min="3842" max="3842" width="4.6328125" style="778" customWidth="1"/>
    <col min="3843" max="3843" width="8.6328125" style="778" customWidth="1"/>
    <col min="3844" max="3844" width="3.6328125" style="778" customWidth="1"/>
    <col min="3845" max="3845" width="4.6328125" style="778" customWidth="1"/>
    <col min="3846" max="3846" width="8.6328125" style="778" customWidth="1"/>
    <col min="3847" max="3847" width="4" style="778" customWidth="1"/>
    <col min="3848" max="3848" width="5.453125" style="778" customWidth="1"/>
    <col min="3849" max="3849" width="6" style="778" customWidth="1"/>
    <col min="3850" max="3850" width="3.36328125" style="778" customWidth="1"/>
    <col min="3851" max="3852" width="7.08984375" style="778" customWidth="1"/>
    <col min="3853" max="3853" width="4.08984375" style="778" customWidth="1"/>
    <col min="3854" max="3854" width="6.08984375" style="778" customWidth="1"/>
    <col min="3855" max="3855" width="3.90625" style="778" customWidth="1"/>
    <col min="3856" max="3856" width="6.26953125" style="778" customWidth="1"/>
    <col min="3857" max="4096" width="9" style="778"/>
    <col min="4097" max="4097" width="3.6328125" style="778" customWidth="1"/>
    <col min="4098" max="4098" width="4.6328125" style="778" customWidth="1"/>
    <col min="4099" max="4099" width="8.6328125" style="778" customWidth="1"/>
    <col min="4100" max="4100" width="3.6328125" style="778" customWidth="1"/>
    <col min="4101" max="4101" width="4.6328125" style="778" customWidth="1"/>
    <col min="4102" max="4102" width="8.6328125" style="778" customWidth="1"/>
    <col min="4103" max="4103" width="4" style="778" customWidth="1"/>
    <col min="4104" max="4104" width="5.453125" style="778" customWidth="1"/>
    <col min="4105" max="4105" width="6" style="778" customWidth="1"/>
    <col min="4106" max="4106" width="3.36328125" style="778" customWidth="1"/>
    <col min="4107" max="4108" width="7.08984375" style="778" customWidth="1"/>
    <col min="4109" max="4109" width="4.08984375" style="778" customWidth="1"/>
    <col min="4110" max="4110" width="6.08984375" style="778" customWidth="1"/>
    <col min="4111" max="4111" width="3.90625" style="778" customWidth="1"/>
    <col min="4112" max="4112" width="6.26953125" style="778" customWidth="1"/>
    <col min="4113" max="4352" width="9" style="778"/>
    <col min="4353" max="4353" width="3.6328125" style="778" customWidth="1"/>
    <col min="4354" max="4354" width="4.6328125" style="778" customWidth="1"/>
    <col min="4355" max="4355" width="8.6328125" style="778" customWidth="1"/>
    <col min="4356" max="4356" width="3.6328125" style="778" customWidth="1"/>
    <col min="4357" max="4357" width="4.6328125" style="778" customWidth="1"/>
    <col min="4358" max="4358" width="8.6328125" style="778" customWidth="1"/>
    <col min="4359" max="4359" width="4" style="778" customWidth="1"/>
    <col min="4360" max="4360" width="5.453125" style="778" customWidth="1"/>
    <col min="4361" max="4361" width="6" style="778" customWidth="1"/>
    <col min="4362" max="4362" width="3.36328125" style="778" customWidth="1"/>
    <col min="4363" max="4364" width="7.08984375" style="778" customWidth="1"/>
    <col min="4365" max="4365" width="4.08984375" style="778" customWidth="1"/>
    <col min="4366" max="4366" width="6.08984375" style="778" customWidth="1"/>
    <col min="4367" max="4367" width="3.90625" style="778" customWidth="1"/>
    <col min="4368" max="4368" width="6.26953125" style="778" customWidth="1"/>
    <col min="4369" max="4608" width="9" style="778"/>
    <col min="4609" max="4609" width="3.6328125" style="778" customWidth="1"/>
    <col min="4610" max="4610" width="4.6328125" style="778" customWidth="1"/>
    <col min="4611" max="4611" width="8.6328125" style="778" customWidth="1"/>
    <col min="4612" max="4612" width="3.6328125" style="778" customWidth="1"/>
    <col min="4613" max="4613" width="4.6328125" style="778" customWidth="1"/>
    <col min="4614" max="4614" width="8.6328125" style="778" customWidth="1"/>
    <col min="4615" max="4615" width="4" style="778" customWidth="1"/>
    <col min="4616" max="4616" width="5.453125" style="778" customWidth="1"/>
    <col min="4617" max="4617" width="6" style="778" customWidth="1"/>
    <col min="4618" max="4618" width="3.36328125" style="778" customWidth="1"/>
    <col min="4619" max="4620" width="7.08984375" style="778" customWidth="1"/>
    <col min="4621" max="4621" width="4.08984375" style="778" customWidth="1"/>
    <col min="4622" max="4622" width="6.08984375" style="778" customWidth="1"/>
    <col min="4623" max="4623" width="3.90625" style="778" customWidth="1"/>
    <col min="4624" max="4624" width="6.26953125" style="778" customWidth="1"/>
    <col min="4625" max="4864" width="9" style="778"/>
    <col min="4865" max="4865" width="3.6328125" style="778" customWidth="1"/>
    <col min="4866" max="4866" width="4.6328125" style="778" customWidth="1"/>
    <col min="4867" max="4867" width="8.6328125" style="778" customWidth="1"/>
    <col min="4868" max="4868" width="3.6328125" style="778" customWidth="1"/>
    <col min="4869" max="4869" width="4.6328125" style="778" customWidth="1"/>
    <col min="4870" max="4870" width="8.6328125" style="778" customWidth="1"/>
    <col min="4871" max="4871" width="4" style="778" customWidth="1"/>
    <col min="4872" max="4872" width="5.453125" style="778" customWidth="1"/>
    <col min="4873" max="4873" width="6" style="778" customWidth="1"/>
    <col min="4874" max="4874" width="3.36328125" style="778" customWidth="1"/>
    <col min="4875" max="4876" width="7.08984375" style="778" customWidth="1"/>
    <col min="4877" max="4877" width="4.08984375" style="778" customWidth="1"/>
    <col min="4878" max="4878" width="6.08984375" style="778" customWidth="1"/>
    <col min="4879" max="4879" width="3.90625" style="778" customWidth="1"/>
    <col min="4880" max="4880" width="6.26953125" style="778" customWidth="1"/>
    <col min="4881" max="5120" width="9" style="778"/>
    <col min="5121" max="5121" width="3.6328125" style="778" customWidth="1"/>
    <col min="5122" max="5122" width="4.6328125" style="778" customWidth="1"/>
    <col min="5123" max="5123" width="8.6328125" style="778" customWidth="1"/>
    <col min="5124" max="5124" width="3.6328125" style="778" customWidth="1"/>
    <col min="5125" max="5125" width="4.6328125" style="778" customWidth="1"/>
    <col min="5126" max="5126" width="8.6328125" style="778" customWidth="1"/>
    <col min="5127" max="5127" width="4" style="778" customWidth="1"/>
    <col min="5128" max="5128" width="5.453125" style="778" customWidth="1"/>
    <col min="5129" max="5129" width="6" style="778" customWidth="1"/>
    <col min="5130" max="5130" width="3.36328125" style="778" customWidth="1"/>
    <col min="5131" max="5132" width="7.08984375" style="778" customWidth="1"/>
    <col min="5133" max="5133" width="4.08984375" style="778" customWidth="1"/>
    <col min="5134" max="5134" width="6.08984375" style="778" customWidth="1"/>
    <col min="5135" max="5135" width="3.90625" style="778" customWidth="1"/>
    <col min="5136" max="5136" width="6.26953125" style="778" customWidth="1"/>
    <col min="5137" max="5376" width="9" style="778"/>
    <col min="5377" max="5377" width="3.6328125" style="778" customWidth="1"/>
    <col min="5378" max="5378" width="4.6328125" style="778" customWidth="1"/>
    <col min="5379" max="5379" width="8.6328125" style="778" customWidth="1"/>
    <col min="5380" max="5380" width="3.6328125" style="778" customWidth="1"/>
    <col min="5381" max="5381" width="4.6328125" style="778" customWidth="1"/>
    <col min="5382" max="5382" width="8.6328125" style="778" customWidth="1"/>
    <col min="5383" max="5383" width="4" style="778" customWidth="1"/>
    <col min="5384" max="5384" width="5.453125" style="778" customWidth="1"/>
    <col min="5385" max="5385" width="6" style="778" customWidth="1"/>
    <col min="5386" max="5386" width="3.36328125" style="778" customWidth="1"/>
    <col min="5387" max="5388" width="7.08984375" style="778" customWidth="1"/>
    <col min="5389" max="5389" width="4.08984375" style="778" customWidth="1"/>
    <col min="5390" max="5390" width="6.08984375" style="778" customWidth="1"/>
    <col min="5391" max="5391" width="3.90625" style="778" customWidth="1"/>
    <col min="5392" max="5392" width="6.26953125" style="778" customWidth="1"/>
    <col min="5393" max="5632" width="9" style="778"/>
    <col min="5633" max="5633" width="3.6328125" style="778" customWidth="1"/>
    <col min="5634" max="5634" width="4.6328125" style="778" customWidth="1"/>
    <col min="5635" max="5635" width="8.6328125" style="778" customWidth="1"/>
    <col min="5636" max="5636" width="3.6328125" style="778" customWidth="1"/>
    <col min="5637" max="5637" width="4.6328125" style="778" customWidth="1"/>
    <col min="5638" max="5638" width="8.6328125" style="778" customWidth="1"/>
    <col min="5639" max="5639" width="4" style="778" customWidth="1"/>
    <col min="5640" max="5640" width="5.453125" style="778" customWidth="1"/>
    <col min="5641" max="5641" width="6" style="778" customWidth="1"/>
    <col min="5642" max="5642" width="3.36328125" style="778" customWidth="1"/>
    <col min="5643" max="5644" width="7.08984375" style="778" customWidth="1"/>
    <col min="5645" max="5645" width="4.08984375" style="778" customWidth="1"/>
    <col min="5646" max="5646" width="6.08984375" style="778" customWidth="1"/>
    <col min="5647" max="5647" width="3.90625" style="778" customWidth="1"/>
    <col min="5648" max="5648" width="6.26953125" style="778" customWidth="1"/>
    <col min="5649" max="5888" width="9" style="778"/>
    <col min="5889" max="5889" width="3.6328125" style="778" customWidth="1"/>
    <col min="5890" max="5890" width="4.6328125" style="778" customWidth="1"/>
    <col min="5891" max="5891" width="8.6328125" style="778" customWidth="1"/>
    <col min="5892" max="5892" width="3.6328125" style="778" customWidth="1"/>
    <col min="5893" max="5893" width="4.6328125" style="778" customWidth="1"/>
    <col min="5894" max="5894" width="8.6328125" style="778" customWidth="1"/>
    <col min="5895" max="5895" width="4" style="778" customWidth="1"/>
    <col min="5896" max="5896" width="5.453125" style="778" customWidth="1"/>
    <col min="5897" max="5897" width="6" style="778" customWidth="1"/>
    <col min="5898" max="5898" width="3.36328125" style="778" customWidth="1"/>
    <col min="5899" max="5900" width="7.08984375" style="778" customWidth="1"/>
    <col min="5901" max="5901" width="4.08984375" style="778" customWidth="1"/>
    <col min="5902" max="5902" width="6.08984375" style="778" customWidth="1"/>
    <col min="5903" max="5903" width="3.90625" style="778" customWidth="1"/>
    <col min="5904" max="5904" width="6.26953125" style="778" customWidth="1"/>
    <col min="5905" max="6144" width="9" style="778"/>
    <col min="6145" max="6145" width="3.6328125" style="778" customWidth="1"/>
    <col min="6146" max="6146" width="4.6328125" style="778" customWidth="1"/>
    <col min="6147" max="6147" width="8.6328125" style="778" customWidth="1"/>
    <col min="6148" max="6148" width="3.6328125" style="778" customWidth="1"/>
    <col min="6149" max="6149" width="4.6328125" style="778" customWidth="1"/>
    <col min="6150" max="6150" width="8.6328125" style="778" customWidth="1"/>
    <col min="6151" max="6151" width="4" style="778" customWidth="1"/>
    <col min="6152" max="6152" width="5.453125" style="778" customWidth="1"/>
    <col min="6153" max="6153" width="6" style="778" customWidth="1"/>
    <col min="6154" max="6154" width="3.36328125" style="778" customWidth="1"/>
    <col min="6155" max="6156" width="7.08984375" style="778" customWidth="1"/>
    <col min="6157" max="6157" width="4.08984375" style="778" customWidth="1"/>
    <col min="6158" max="6158" width="6.08984375" style="778" customWidth="1"/>
    <col min="6159" max="6159" width="3.90625" style="778" customWidth="1"/>
    <col min="6160" max="6160" width="6.26953125" style="778" customWidth="1"/>
    <col min="6161" max="6400" width="9" style="778"/>
    <col min="6401" max="6401" width="3.6328125" style="778" customWidth="1"/>
    <col min="6402" max="6402" width="4.6328125" style="778" customWidth="1"/>
    <col min="6403" max="6403" width="8.6328125" style="778" customWidth="1"/>
    <col min="6404" max="6404" width="3.6328125" style="778" customWidth="1"/>
    <col min="6405" max="6405" width="4.6328125" style="778" customWidth="1"/>
    <col min="6406" max="6406" width="8.6328125" style="778" customWidth="1"/>
    <col min="6407" max="6407" width="4" style="778" customWidth="1"/>
    <col min="6408" max="6408" width="5.453125" style="778" customWidth="1"/>
    <col min="6409" max="6409" width="6" style="778" customWidth="1"/>
    <col min="6410" max="6410" width="3.36328125" style="778" customWidth="1"/>
    <col min="6411" max="6412" width="7.08984375" style="778" customWidth="1"/>
    <col min="6413" max="6413" width="4.08984375" style="778" customWidth="1"/>
    <col min="6414" max="6414" width="6.08984375" style="778" customWidth="1"/>
    <col min="6415" max="6415" width="3.90625" style="778" customWidth="1"/>
    <col min="6416" max="6416" width="6.26953125" style="778" customWidth="1"/>
    <col min="6417" max="6656" width="9" style="778"/>
    <col min="6657" max="6657" width="3.6328125" style="778" customWidth="1"/>
    <col min="6658" max="6658" width="4.6328125" style="778" customWidth="1"/>
    <col min="6659" max="6659" width="8.6328125" style="778" customWidth="1"/>
    <col min="6660" max="6660" width="3.6328125" style="778" customWidth="1"/>
    <col min="6661" max="6661" width="4.6328125" style="778" customWidth="1"/>
    <col min="6662" max="6662" width="8.6328125" style="778" customWidth="1"/>
    <col min="6663" max="6663" width="4" style="778" customWidth="1"/>
    <col min="6664" max="6664" width="5.453125" style="778" customWidth="1"/>
    <col min="6665" max="6665" width="6" style="778" customWidth="1"/>
    <col min="6666" max="6666" width="3.36328125" style="778" customWidth="1"/>
    <col min="6667" max="6668" width="7.08984375" style="778" customWidth="1"/>
    <col min="6669" max="6669" width="4.08984375" style="778" customWidth="1"/>
    <col min="6670" max="6670" width="6.08984375" style="778" customWidth="1"/>
    <col min="6671" max="6671" width="3.90625" style="778" customWidth="1"/>
    <col min="6672" max="6672" width="6.26953125" style="778" customWidth="1"/>
    <col min="6673" max="6912" width="9" style="778"/>
    <col min="6913" max="6913" width="3.6328125" style="778" customWidth="1"/>
    <col min="6914" max="6914" width="4.6328125" style="778" customWidth="1"/>
    <col min="6915" max="6915" width="8.6328125" style="778" customWidth="1"/>
    <col min="6916" max="6916" width="3.6328125" style="778" customWidth="1"/>
    <col min="6917" max="6917" width="4.6328125" style="778" customWidth="1"/>
    <col min="6918" max="6918" width="8.6328125" style="778" customWidth="1"/>
    <col min="6919" max="6919" width="4" style="778" customWidth="1"/>
    <col min="6920" max="6920" width="5.453125" style="778" customWidth="1"/>
    <col min="6921" max="6921" width="6" style="778" customWidth="1"/>
    <col min="6922" max="6922" width="3.36328125" style="778" customWidth="1"/>
    <col min="6923" max="6924" width="7.08984375" style="778" customWidth="1"/>
    <col min="6925" max="6925" width="4.08984375" style="778" customWidth="1"/>
    <col min="6926" max="6926" width="6.08984375" style="778" customWidth="1"/>
    <col min="6927" max="6927" width="3.90625" style="778" customWidth="1"/>
    <col min="6928" max="6928" width="6.26953125" style="778" customWidth="1"/>
    <col min="6929" max="7168" width="9" style="778"/>
    <col min="7169" max="7169" width="3.6328125" style="778" customWidth="1"/>
    <col min="7170" max="7170" width="4.6328125" style="778" customWidth="1"/>
    <col min="7171" max="7171" width="8.6328125" style="778" customWidth="1"/>
    <col min="7172" max="7172" width="3.6328125" style="778" customWidth="1"/>
    <col min="7173" max="7173" width="4.6328125" style="778" customWidth="1"/>
    <col min="7174" max="7174" width="8.6328125" style="778" customWidth="1"/>
    <col min="7175" max="7175" width="4" style="778" customWidth="1"/>
    <col min="7176" max="7176" width="5.453125" style="778" customWidth="1"/>
    <col min="7177" max="7177" width="6" style="778" customWidth="1"/>
    <col min="7178" max="7178" width="3.36328125" style="778" customWidth="1"/>
    <col min="7179" max="7180" width="7.08984375" style="778" customWidth="1"/>
    <col min="7181" max="7181" width="4.08984375" style="778" customWidth="1"/>
    <col min="7182" max="7182" width="6.08984375" style="778" customWidth="1"/>
    <col min="7183" max="7183" width="3.90625" style="778" customWidth="1"/>
    <col min="7184" max="7184" width="6.26953125" style="778" customWidth="1"/>
    <col min="7185" max="7424" width="9" style="778"/>
    <col min="7425" max="7425" width="3.6328125" style="778" customWidth="1"/>
    <col min="7426" max="7426" width="4.6328125" style="778" customWidth="1"/>
    <col min="7427" max="7427" width="8.6328125" style="778" customWidth="1"/>
    <col min="7428" max="7428" width="3.6328125" style="778" customWidth="1"/>
    <col min="7429" max="7429" width="4.6328125" style="778" customWidth="1"/>
    <col min="7430" max="7430" width="8.6328125" style="778" customWidth="1"/>
    <col min="7431" max="7431" width="4" style="778" customWidth="1"/>
    <col min="7432" max="7432" width="5.453125" style="778" customWidth="1"/>
    <col min="7433" max="7433" width="6" style="778" customWidth="1"/>
    <col min="7434" max="7434" width="3.36328125" style="778" customWidth="1"/>
    <col min="7435" max="7436" width="7.08984375" style="778" customWidth="1"/>
    <col min="7437" max="7437" width="4.08984375" style="778" customWidth="1"/>
    <col min="7438" max="7438" width="6.08984375" style="778" customWidth="1"/>
    <col min="7439" max="7439" width="3.90625" style="778" customWidth="1"/>
    <col min="7440" max="7440" width="6.26953125" style="778" customWidth="1"/>
    <col min="7441" max="7680" width="9" style="778"/>
    <col min="7681" max="7681" width="3.6328125" style="778" customWidth="1"/>
    <col min="7682" max="7682" width="4.6328125" style="778" customWidth="1"/>
    <col min="7683" max="7683" width="8.6328125" style="778" customWidth="1"/>
    <col min="7684" max="7684" width="3.6328125" style="778" customWidth="1"/>
    <col min="7685" max="7685" width="4.6328125" style="778" customWidth="1"/>
    <col min="7686" max="7686" width="8.6328125" style="778" customWidth="1"/>
    <col min="7687" max="7687" width="4" style="778" customWidth="1"/>
    <col min="7688" max="7688" width="5.453125" style="778" customWidth="1"/>
    <col min="7689" max="7689" width="6" style="778" customWidth="1"/>
    <col min="7690" max="7690" width="3.36328125" style="778" customWidth="1"/>
    <col min="7691" max="7692" width="7.08984375" style="778" customWidth="1"/>
    <col min="7693" max="7693" width="4.08984375" style="778" customWidth="1"/>
    <col min="7694" max="7694" width="6.08984375" style="778" customWidth="1"/>
    <col min="7695" max="7695" width="3.90625" style="778" customWidth="1"/>
    <col min="7696" max="7696" width="6.26953125" style="778" customWidth="1"/>
    <col min="7697" max="7936" width="9" style="778"/>
    <col min="7937" max="7937" width="3.6328125" style="778" customWidth="1"/>
    <col min="7938" max="7938" width="4.6328125" style="778" customWidth="1"/>
    <col min="7939" max="7939" width="8.6328125" style="778" customWidth="1"/>
    <col min="7940" max="7940" width="3.6328125" style="778" customWidth="1"/>
    <col min="7941" max="7941" width="4.6328125" style="778" customWidth="1"/>
    <col min="7942" max="7942" width="8.6328125" style="778" customWidth="1"/>
    <col min="7943" max="7943" width="4" style="778" customWidth="1"/>
    <col min="7944" max="7944" width="5.453125" style="778" customWidth="1"/>
    <col min="7945" max="7945" width="6" style="778" customWidth="1"/>
    <col min="7946" max="7946" width="3.36328125" style="778" customWidth="1"/>
    <col min="7947" max="7948" width="7.08984375" style="778" customWidth="1"/>
    <col min="7949" max="7949" width="4.08984375" style="778" customWidth="1"/>
    <col min="7950" max="7950" width="6.08984375" style="778" customWidth="1"/>
    <col min="7951" max="7951" width="3.90625" style="778" customWidth="1"/>
    <col min="7952" max="7952" width="6.26953125" style="778" customWidth="1"/>
    <col min="7953" max="8192" width="9" style="778"/>
    <col min="8193" max="8193" width="3.6328125" style="778" customWidth="1"/>
    <col min="8194" max="8194" width="4.6328125" style="778" customWidth="1"/>
    <col min="8195" max="8195" width="8.6328125" style="778" customWidth="1"/>
    <col min="8196" max="8196" width="3.6328125" style="778" customWidth="1"/>
    <col min="8197" max="8197" width="4.6328125" style="778" customWidth="1"/>
    <col min="8198" max="8198" width="8.6328125" style="778" customWidth="1"/>
    <col min="8199" max="8199" width="4" style="778" customWidth="1"/>
    <col min="8200" max="8200" width="5.453125" style="778" customWidth="1"/>
    <col min="8201" max="8201" width="6" style="778" customWidth="1"/>
    <col min="8202" max="8202" width="3.36328125" style="778" customWidth="1"/>
    <col min="8203" max="8204" width="7.08984375" style="778" customWidth="1"/>
    <col min="8205" max="8205" width="4.08984375" style="778" customWidth="1"/>
    <col min="8206" max="8206" width="6.08984375" style="778" customWidth="1"/>
    <col min="8207" max="8207" width="3.90625" style="778" customWidth="1"/>
    <col min="8208" max="8208" width="6.26953125" style="778" customWidth="1"/>
    <col min="8209" max="8448" width="9" style="778"/>
    <col min="8449" max="8449" width="3.6328125" style="778" customWidth="1"/>
    <col min="8450" max="8450" width="4.6328125" style="778" customWidth="1"/>
    <col min="8451" max="8451" width="8.6328125" style="778" customWidth="1"/>
    <col min="8452" max="8452" width="3.6328125" style="778" customWidth="1"/>
    <col min="8453" max="8453" width="4.6328125" style="778" customWidth="1"/>
    <col min="8454" max="8454" width="8.6328125" style="778" customWidth="1"/>
    <col min="8455" max="8455" width="4" style="778" customWidth="1"/>
    <col min="8456" max="8456" width="5.453125" style="778" customWidth="1"/>
    <col min="8457" max="8457" width="6" style="778" customWidth="1"/>
    <col min="8458" max="8458" width="3.36328125" style="778" customWidth="1"/>
    <col min="8459" max="8460" width="7.08984375" style="778" customWidth="1"/>
    <col min="8461" max="8461" width="4.08984375" style="778" customWidth="1"/>
    <col min="8462" max="8462" width="6.08984375" style="778" customWidth="1"/>
    <col min="8463" max="8463" width="3.90625" style="778" customWidth="1"/>
    <col min="8464" max="8464" width="6.26953125" style="778" customWidth="1"/>
    <col min="8465" max="8704" width="9" style="778"/>
    <col min="8705" max="8705" width="3.6328125" style="778" customWidth="1"/>
    <col min="8706" max="8706" width="4.6328125" style="778" customWidth="1"/>
    <col min="8707" max="8707" width="8.6328125" style="778" customWidth="1"/>
    <col min="8708" max="8708" width="3.6328125" style="778" customWidth="1"/>
    <col min="8709" max="8709" width="4.6328125" style="778" customWidth="1"/>
    <col min="8710" max="8710" width="8.6328125" style="778" customWidth="1"/>
    <col min="8711" max="8711" width="4" style="778" customWidth="1"/>
    <col min="8712" max="8712" width="5.453125" style="778" customWidth="1"/>
    <col min="8713" max="8713" width="6" style="778" customWidth="1"/>
    <col min="8714" max="8714" width="3.36328125" style="778" customWidth="1"/>
    <col min="8715" max="8716" width="7.08984375" style="778" customWidth="1"/>
    <col min="8717" max="8717" width="4.08984375" style="778" customWidth="1"/>
    <col min="8718" max="8718" width="6.08984375" style="778" customWidth="1"/>
    <col min="8719" max="8719" width="3.90625" style="778" customWidth="1"/>
    <col min="8720" max="8720" width="6.26953125" style="778" customWidth="1"/>
    <col min="8721" max="8960" width="9" style="778"/>
    <col min="8961" max="8961" width="3.6328125" style="778" customWidth="1"/>
    <col min="8962" max="8962" width="4.6328125" style="778" customWidth="1"/>
    <col min="8963" max="8963" width="8.6328125" style="778" customWidth="1"/>
    <col min="8964" max="8964" width="3.6328125" style="778" customWidth="1"/>
    <col min="8965" max="8965" width="4.6328125" style="778" customWidth="1"/>
    <col min="8966" max="8966" width="8.6328125" style="778" customWidth="1"/>
    <col min="8967" max="8967" width="4" style="778" customWidth="1"/>
    <col min="8968" max="8968" width="5.453125" style="778" customWidth="1"/>
    <col min="8969" max="8969" width="6" style="778" customWidth="1"/>
    <col min="8970" max="8970" width="3.36328125" style="778" customWidth="1"/>
    <col min="8971" max="8972" width="7.08984375" style="778" customWidth="1"/>
    <col min="8973" max="8973" width="4.08984375" style="778" customWidth="1"/>
    <col min="8974" max="8974" width="6.08984375" style="778" customWidth="1"/>
    <col min="8975" max="8975" width="3.90625" style="778" customWidth="1"/>
    <col min="8976" max="8976" width="6.26953125" style="778" customWidth="1"/>
    <col min="8977" max="9216" width="9" style="778"/>
    <col min="9217" max="9217" width="3.6328125" style="778" customWidth="1"/>
    <col min="9218" max="9218" width="4.6328125" style="778" customWidth="1"/>
    <col min="9219" max="9219" width="8.6328125" style="778" customWidth="1"/>
    <col min="9220" max="9220" width="3.6328125" style="778" customWidth="1"/>
    <col min="9221" max="9221" width="4.6328125" style="778" customWidth="1"/>
    <col min="9222" max="9222" width="8.6328125" style="778" customWidth="1"/>
    <col min="9223" max="9223" width="4" style="778" customWidth="1"/>
    <col min="9224" max="9224" width="5.453125" style="778" customWidth="1"/>
    <col min="9225" max="9225" width="6" style="778" customWidth="1"/>
    <col min="9226" max="9226" width="3.36328125" style="778" customWidth="1"/>
    <col min="9227" max="9228" width="7.08984375" style="778" customWidth="1"/>
    <col min="9229" max="9229" width="4.08984375" style="778" customWidth="1"/>
    <col min="9230" max="9230" width="6.08984375" style="778" customWidth="1"/>
    <col min="9231" max="9231" width="3.90625" style="778" customWidth="1"/>
    <col min="9232" max="9232" width="6.26953125" style="778" customWidth="1"/>
    <col min="9233" max="9472" width="9" style="778"/>
    <col min="9473" max="9473" width="3.6328125" style="778" customWidth="1"/>
    <col min="9474" max="9474" width="4.6328125" style="778" customWidth="1"/>
    <col min="9475" max="9475" width="8.6328125" style="778" customWidth="1"/>
    <col min="9476" max="9476" width="3.6328125" style="778" customWidth="1"/>
    <col min="9477" max="9477" width="4.6328125" style="778" customWidth="1"/>
    <col min="9478" max="9478" width="8.6328125" style="778" customWidth="1"/>
    <col min="9479" max="9479" width="4" style="778" customWidth="1"/>
    <col min="9480" max="9480" width="5.453125" style="778" customWidth="1"/>
    <col min="9481" max="9481" width="6" style="778" customWidth="1"/>
    <col min="9482" max="9482" width="3.36328125" style="778" customWidth="1"/>
    <col min="9483" max="9484" width="7.08984375" style="778" customWidth="1"/>
    <col min="9485" max="9485" width="4.08984375" style="778" customWidth="1"/>
    <col min="9486" max="9486" width="6.08984375" style="778" customWidth="1"/>
    <col min="9487" max="9487" width="3.90625" style="778" customWidth="1"/>
    <col min="9488" max="9488" width="6.26953125" style="778" customWidth="1"/>
    <col min="9489" max="9728" width="9" style="778"/>
    <col min="9729" max="9729" width="3.6328125" style="778" customWidth="1"/>
    <col min="9730" max="9730" width="4.6328125" style="778" customWidth="1"/>
    <col min="9731" max="9731" width="8.6328125" style="778" customWidth="1"/>
    <col min="9732" max="9732" width="3.6328125" style="778" customWidth="1"/>
    <col min="9733" max="9733" width="4.6328125" style="778" customWidth="1"/>
    <col min="9734" max="9734" width="8.6328125" style="778" customWidth="1"/>
    <col min="9735" max="9735" width="4" style="778" customWidth="1"/>
    <col min="9736" max="9736" width="5.453125" style="778" customWidth="1"/>
    <col min="9737" max="9737" width="6" style="778" customWidth="1"/>
    <col min="9738" max="9738" width="3.36328125" style="778" customWidth="1"/>
    <col min="9739" max="9740" width="7.08984375" style="778" customWidth="1"/>
    <col min="9741" max="9741" width="4.08984375" style="778" customWidth="1"/>
    <col min="9742" max="9742" width="6.08984375" style="778" customWidth="1"/>
    <col min="9743" max="9743" width="3.90625" style="778" customWidth="1"/>
    <col min="9744" max="9744" width="6.26953125" style="778" customWidth="1"/>
    <col min="9745" max="9984" width="9" style="778"/>
    <col min="9985" max="9985" width="3.6328125" style="778" customWidth="1"/>
    <col min="9986" max="9986" width="4.6328125" style="778" customWidth="1"/>
    <col min="9987" max="9987" width="8.6328125" style="778" customWidth="1"/>
    <col min="9988" max="9988" width="3.6328125" style="778" customWidth="1"/>
    <col min="9989" max="9989" width="4.6328125" style="778" customWidth="1"/>
    <col min="9990" max="9990" width="8.6328125" style="778" customWidth="1"/>
    <col min="9991" max="9991" width="4" style="778" customWidth="1"/>
    <col min="9992" max="9992" width="5.453125" style="778" customWidth="1"/>
    <col min="9993" max="9993" width="6" style="778" customWidth="1"/>
    <col min="9994" max="9994" width="3.36328125" style="778" customWidth="1"/>
    <col min="9995" max="9996" width="7.08984375" style="778" customWidth="1"/>
    <col min="9997" max="9997" width="4.08984375" style="778" customWidth="1"/>
    <col min="9998" max="9998" width="6.08984375" style="778" customWidth="1"/>
    <col min="9999" max="9999" width="3.90625" style="778" customWidth="1"/>
    <col min="10000" max="10000" width="6.26953125" style="778" customWidth="1"/>
    <col min="10001" max="10240" width="9" style="778"/>
    <col min="10241" max="10241" width="3.6328125" style="778" customWidth="1"/>
    <col min="10242" max="10242" width="4.6328125" style="778" customWidth="1"/>
    <col min="10243" max="10243" width="8.6328125" style="778" customWidth="1"/>
    <col min="10244" max="10244" width="3.6328125" style="778" customWidth="1"/>
    <col min="10245" max="10245" width="4.6328125" style="778" customWidth="1"/>
    <col min="10246" max="10246" width="8.6328125" style="778" customWidth="1"/>
    <col min="10247" max="10247" width="4" style="778" customWidth="1"/>
    <col min="10248" max="10248" width="5.453125" style="778" customWidth="1"/>
    <col min="10249" max="10249" width="6" style="778" customWidth="1"/>
    <col min="10250" max="10250" width="3.36328125" style="778" customWidth="1"/>
    <col min="10251" max="10252" width="7.08984375" style="778" customWidth="1"/>
    <col min="10253" max="10253" width="4.08984375" style="778" customWidth="1"/>
    <col min="10254" max="10254" width="6.08984375" style="778" customWidth="1"/>
    <col min="10255" max="10255" width="3.90625" style="778" customWidth="1"/>
    <col min="10256" max="10256" width="6.26953125" style="778" customWidth="1"/>
    <col min="10257" max="10496" width="9" style="778"/>
    <col min="10497" max="10497" width="3.6328125" style="778" customWidth="1"/>
    <col min="10498" max="10498" width="4.6328125" style="778" customWidth="1"/>
    <col min="10499" max="10499" width="8.6328125" style="778" customWidth="1"/>
    <col min="10500" max="10500" width="3.6328125" style="778" customWidth="1"/>
    <col min="10501" max="10501" width="4.6328125" style="778" customWidth="1"/>
    <col min="10502" max="10502" width="8.6328125" style="778" customWidth="1"/>
    <col min="10503" max="10503" width="4" style="778" customWidth="1"/>
    <col min="10504" max="10504" width="5.453125" style="778" customWidth="1"/>
    <col min="10505" max="10505" width="6" style="778" customWidth="1"/>
    <col min="10506" max="10506" width="3.36328125" style="778" customWidth="1"/>
    <col min="10507" max="10508" width="7.08984375" style="778" customWidth="1"/>
    <col min="10509" max="10509" width="4.08984375" style="778" customWidth="1"/>
    <col min="10510" max="10510" width="6.08984375" style="778" customWidth="1"/>
    <col min="10511" max="10511" width="3.90625" style="778" customWidth="1"/>
    <col min="10512" max="10512" width="6.26953125" style="778" customWidth="1"/>
    <col min="10513" max="10752" width="9" style="778"/>
    <col min="10753" max="10753" width="3.6328125" style="778" customWidth="1"/>
    <col min="10754" max="10754" width="4.6328125" style="778" customWidth="1"/>
    <col min="10755" max="10755" width="8.6328125" style="778" customWidth="1"/>
    <col min="10756" max="10756" width="3.6328125" style="778" customWidth="1"/>
    <col min="10757" max="10757" width="4.6328125" style="778" customWidth="1"/>
    <col min="10758" max="10758" width="8.6328125" style="778" customWidth="1"/>
    <col min="10759" max="10759" width="4" style="778" customWidth="1"/>
    <col min="10760" max="10760" width="5.453125" style="778" customWidth="1"/>
    <col min="10761" max="10761" width="6" style="778" customWidth="1"/>
    <col min="10762" max="10762" width="3.36328125" style="778" customWidth="1"/>
    <col min="10763" max="10764" width="7.08984375" style="778" customWidth="1"/>
    <col min="10765" max="10765" width="4.08984375" style="778" customWidth="1"/>
    <col min="10766" max="10766" width="6.08984375" style="778" customWidth="1"/>
    <col min="10767" max="10767" width="3.90625" style="778" customWidth="1"/>
    <col min="10768" max="10768" width="6.26953125" style="778" customWidth="1"/>
    <col min="10769" max="11008" width="9" style="778"/>
    <col min="11009" max="11009" width="3.6328125" style="778" customWidth="1"/>
    <col min="11010" max="11010" width="4.6328125" style="778" customWidth="1"/>
    <col min="11011" max="11011" width="8.6328125" style="778" customWidth="1"/>
    <col min="11012" max="11012" width="3.6328125" style="778" customWidth="1"/>
    <col min="11013" max="11013" width="4.6328125" style="778" customWidth="1"/>
    <col min="11014" max="11014" width="8.6328125" style="778" customWidth="1"/>
    <col min="11015" max="11015" width="4" style="778" customWidth="1"/>
    <col min="11016" max="11016" width="5.453125" style="778" customWidth="1"/>
    <col min="11017" max="11017" width="6" style="778" customWidth="1"/>
    <col min="11018" max="11018" width="3.36328125" style="778" customWidth="1"/>
    <col min="11019" max="11020" width="7.08984375" style="778" customWidth="1"/>
    <col min="11021" max="11021" width="4.08984375" style="778" customWidth="1"/>
    <col min="11022" max="11022" width="6.08984375" style="778" customWidth="1"/>
    <col min="11023" max="11023" width="3.90625" style="778" customWidth="1"/>
    <col min="11024" max="11024" width="6.26953125" style="778" customWidth="1"/>
    <col min="11025" max="11264" width="9" style="778"/>
    <col min="11265" max="11265" width="3.6328125" style="778" customWidth="1"/>
    <col min="11266" max="11266" width="4.6328125" style="778" customWidth="1"/>
    <col min="11267" max="11267" width="8.6328125" style="778" customWidth="1"/>
    <col min="11268" max="11268" width="3.6328125" style="778" customWidth="1"/>
    <col min="11269" max="11269" width="4.6328125" style="778" customWidth="1"/>
    <col min="11270" max="11270" width="8.6328125" style="778" customWidth="1"/>
    <col min="11271" max="11271" width="4" style="778" customWidth="1"/>
    <col min="11272" max="11272" width="5.453125" style="778" customWidth="1"/>
    <col min="11273" max="11273" width="6" style="778" customWidth="1"/>
    <col min="11274" max="11274" width="3.36328125" style="778" customWidth="1"/>
    <col min="11275" max="11276" width="7.08984375" style="778" customWidth="1"/>
    <col min="11277" max="11277" width="4.08984375" style="778" customWidth="1"/>
    <col min="11278" max="11278" width="6.08984375" style="778" customWidth="1"/>
    <col min="11279" max="11279" width="3.90625" style="778" customWidth="1"/>
    <col min="11280" max="11280" width="6.26953125" style="778" customWidth="1"/>
    <col min="11281" max="11520" width="9" style="778"/>
    <col min="11521" max="11521" width="3.6328125" style="778" customWidth="1"/>
    <col min="11522" max="11522" width="4.6328125" style="778" customWidth="1"/>
    <col min="11523" max="11523" width="8.6328125" style="778" customWidth="1"/>
    <col min="11524" max="11524" width="3.6328125" style="778" customWidth="1"/>
    <col min="11525" max="11525" width="4.6328125" style="778" customWidth="1"/>
    <col min="11526" max="11526" width="8.6328125" style="778" customWidth="1"/>
    <col min="11527" max="11527" width="4" style="778" customWidth="1"/>
    <col min="11528" max="11528" width="5.453125" style="778" customWidth="1"/>
    <col min="11529" max="11529" width="6" style="778" customWidth="1"/>
    <col min="11530" max="11530" width="3.36328125" style="778" customWidth="1"/>
    <col min="11531" max="11532" width="7.08984375" style="778" customWidth="1"/>
    <col min="11533" max="11533" width="4.08984375" style="778" customWidth="1"/>
    <col min="11534" max="11534" width="6.08984375" style="778" customWidth="1"/>
    <col min="11535" max="11535" width="3.90625" style="778" customWidth="1"/>
    <col min="11536" max="11536" width="6.26953125" style="778" customWidth="1"/>
    <col min="11537" max="11776" width="9" style="778"/>
    <col min="11777" max="11777" width="3.6328125" style="778" customWidth="1"/>
    <col min="11778" max="11778" width="4.6328125" style="778" customWidth="1"/>
    <col min="11779" max="11779" width="8.6328125" style="778" customWidth="1"/>
    <col min="11780" max="11780" width="3.6328125" style="778" customWidth="1"/>
    <col min="11781" max="11781" width="4.6328125" style="778" customWidth="1"/>
    <col min="11782" max="11782" width="8.6328125" style="778" customWidth="1"/>
    <col min="11783" max="11783" width="4" style="778" customWidth="1"/>
    <col min="11784" max="11784" width="5.453125" style="778" customWidth="1"/>
    <col min="11785" max="11785" width="6" style="778" customWidth="1"/>
    <col min="11786" max="11786" width="3.36328125" style="778" customWidth="1"/>
    <col min="11787" max="11788" width="7.08984375" style="778" customWidth="1"/>
    <col min="11789" max="11789" width="4.08984375" style="778" customWidth="1"/>
    <col min="11790" max="11790" width="6.08984375" style="778" customWidth="1"/>
    <col min="11791" max="11791" width="3.90625" style="778" customWidth="1"/>
    <col min="11792" max="11792" width="6.26953125" style="778" customWidth="1"/>
    <col min="11793" max="12032" width="9" style="778"/>
    <col min="12033" max="12033" width="3.6328125" style="778" customWidth="1"/>
    <col min="12034" max="12034" width="4.6328125" style="778" customWidth="1"/>
    <col min="12035" max="12035" width="8.6328125" style="778" customWidth="1"/>
    <col min="12036" max="12036" width="3.6328125" style="778" customWidth="1"/>
    <col min="12037" max="12037" width="4.6328125" style="778" customWidth="1"/>
    <col min="12038" max="12038" width="8.6328125" style="778" customWidth="1"/>
    <col min="12039" max="12039" width="4" style="778" customWidth="1"/>
    <col min="12040" max="12040" width="5.453125" style="778" customWidth="1"/>
    <col min="12041" max="12041" width="6" style="778" customWidth="1"/>
    <col min="12042" max="12042" width="3.36328125" style="778" customWidth="1"/>
    <col min="12043" max="12044" width="7.08984375" style="778" customWidth="1"/>
    <col min="12045" max="12045" width="4.08984375" style="778" customWidth="1"/>
    <col min="12046" max="12046" width="6.08984375" style="778" customWidth="1"/>
    <col min="12047" max="12047" width="3.90625" style="778" customWidth="1"/>
    <col min="12048" max="12048" width="6.26953125" style="778" customWidth="1"/>
    <col min="12049" max="12288" width="9" style="778"/>
    <col min="12289" max="12289" width="3.6328125" style="778" customWidth="1"/>
    <col min="12290" max="12290" width="4.6328125" style="778" customWidth="1"/>
    <col min="12291" max="12291" width="8.6328125" style="778" customWidth="1"/>
    <col min="12292" max="12292" width="3.6328125" style="778" customWidth="1"/>
    <col min="12293" max="12293" width="4.6328125" style="778" customWidth="1"/>
    <col min="12294" max="12294" width="8.6328125" style="778" customWidth="1"/>
    <col min="12295" max="12295" width="4" style="778" customWidth="1"/>
    <col min="12296" max="12296" width="5.453125" style="778" customWidth="1"/>
    <col min="12297" max="12297" width="6" style="778" customWidth="1"/>
    <col min="12298" max="12298" width="3.36328125" style="778" customWidth="1"/>
    <col min="12299" max="12300" width="7.08984375" style="778" customWidth="1"/>
    <col min="12301" max="12301" width="4.08984375" style="778" customWidth="1"/>
    <col min="12302" max="12302" width="6.08984375" style="778" customWidth="1"/>
    <col min="12303" max="12303" width="3.90625" style="778" customWidth="1"/>
    <col min="12304" max="12304" width="6.26953125" style="778" customWidth="1"/>
    <col min="12305" max="12544" width="9" style="778"/>
    <col min="12545" max="12545" width="3.6328125" style="778" customWidth="1"/>
    <col min="12546" max="12546" width="4.6328125" style="778" customWidth="1"/>
    <col min="12547" max="12547" width="8.6328125" style="778" customWidth="1"/>
    <col min="12548" max="12548" width="3.6328125" style="778" customWidth="1"/>
    <col min="12549" max="12549" width="4.6328125" style="778" customWidth="1"/>
    <col min="12550" max="12550" width="8.6328125" style="778" customWidth="1"/>
    <col min="12551" max="12551" width="4" style="778" customWidth="1"/>
    <col min="12552" max="12552" width="5.453125" style="778" customWidth="1"/>
    <col min="12553" max="12553" width="6" style="778" customWidth="1"/>
    <col min="12554" max="12554" width="3.36328125" style="778" customWidth="1"/>
    <col min="12555" max="12556" width="7.08984375" style="778" customWidth="1"/>
    <col min="12557" max="12557" width="4.08984375" style="778" customWidth="1"/>
    <col min="12558" max="12558" width="6.08984375" style="778" customWidth="1"/>
    <col min="12559" max="12559" width="3.90625" style="778" customWidth="1"/>
    <col min="12560" max="12560" width="6.26953125" style="778" customWidth="1"/>
    <col min="12561" max="12800" width="9" style="778"/>
    <col min="12801" max="12801" width="3.6328125" style="778" customWidth="1"/>
    <col min="12802" max="12802" width="4.6328125" style="778" customWidth="1"/>
    <col min="12803" max="12803" width="8.6328125" style="778" customWidth="1"/>
    <col min="12804" max="12804" width="3.6328125" style="778" customWidth="1"/>
    <col min="12805" max="12805" width="4.6328125" style="778" customWidth="1"/>
    <col min="12806" max="12806" width="8.6328125" style="778" customWidth="1"/>
    <col min="12807" max="12807" width="4" style="778" customWidth="1"/>
    <col min="12808" max="12808" width="5.453125" style="778" customWidth="1"/>
    <col min="12809" max="12809" width="6" style="778" customWidth="1"/>
    <col min="12810" max="12810" width="3.36328125" style="778" customWidth="1"/>
    <col min="12811" max="12812" width="7.08984375" style="778" customWidth="1"/>
    <col min="12813" max="12813" width="4.08984375" style="778" customWidth="1"/>
    <col min="12814" max="12814" width="6.08984375" style="778" customWidth="1"/>
    <col min="12815" max="12815" width="3.90625" style="778" customWidth="1"/>
    <col min="12816" max="12816" width="6.26953125" style="778" customWidth="1"/>
    <col min="12817" max="13056" width="9" style="778"/>
    <col min="13057" max="13057" width="3.6328125" style="778" customWidth="1"/>
    <col min="13058" max="13058" width="4.6328125" style="778" customWidth="1"/>
    <col min="13059" max="13059" width="8.6328125" style="778" customWidth="1"/>
    <col min="13060" max="13060" width="3.6328125" style="778" customWidth="1"/>
    <col min="13061" max="13061" width="4.6328125" style="778" customWidth="1"/>
    <col min="13062" max="13062" width="8.6328125" style="778" customWidth="1"/>
    <col min="13063" max="13063" width="4" style="778" customWidth="1"/>
    <col min="13064" max="13064" width="5.453125" style="778" customWidth="1"/>
    <col min="13065" max="13065" width="6" style="778" customWidth="1"/>
    <col min="13066" max="13066" width="3.36328125" style="778" customWidth="1"/>
    <col min="13067" max="13068" width="7.08984375" style="778" customWidth="1"/>
    <col min="13069" max="13069" width="4.08984375" style="778" customWidth="1"/>
    <col min="13070" max="13070" width="6.08984375" style="778" customWidth="1"/>
    <col min="13071" max="13071" width="3.90625" style="778" customWidth="1"/>
    <col min="13072" max="13072" width="6.26953125" style="778" customWidth="1"/>
    <col min="13073" max="13312" width="9" style="778"/>
    <col min="13313" max="13313" width="3.6328125" style="778" customWidth="1"/>
    <col min="13314" max="13314" width="4.6328125" style="778" customWidth="1"/>
    <col min="13315" max="13315" width="8.6328125" style="778" customWidth="1"/>
    <col min="13316" max="13316" width="3.6328125" style="778" customWidth="1"/>
    <col min="13317" max="13317" width="4.6328125" style="778" customWidth="1"/>
    <col min="13318" max="13318" width="8.6328125" style="778" customWidth="1"/>
    <col min="13319" max="13319" width="4" style="778" customWidth="1"/>
    <col min="13320" max="13320" width="5.453125" style="778" customWidth="1"/>
    <col min="13321" max="13321" width="6" style="778" customWidth="1"/>
    <col min="13322" max="13322" width="3.36328125" style="778" customWidth="1"/>
    <col min="13323" max="13324" width="7.08984375" style="778" customWidth="1"/>
    <col min="13325" max="13325" width="4.08984375" style="778" customWidth="1"/>
    <col min="13326" max="13326" width="6.08984375" style="778" customWidth="1"/>
    <col min="13327" max="13327" width="3.90625" style="778" customWidth="1"/>
    <col min="13328" max="13328" width="6.26953125" style="778" customWidth="1"/>
    <col min="13329" max="13568" width="9" style="778"/>
    <col min="13569" max="13569" width="3.6328125" style="778" customWidth="1"/>
    <col min="13570" max="13570" width="4.6328125" style="778" customWidth="1"/>
    <col min="13571" max="13571" width="8.6328125" style="778" customWidth="1"/>
    <col min="13572" max="13572" width="3.6328125" style="778" customWidth="1"/>
    <col min="13573" max="13573" width="4.6328125" style="778" customWidth="1"/>
    <col min="13574" max="13574" width="8.6328125" style="778" customWidth="1"/>
    <col min="13575" max="13575" width="4" style="778" customWidth="1"/>
    <col min="13576" max="13576" width="5.453125" style="778" customWidth="1"/>
    <col min="13577" max="13577" width="6" style="778" customWidth="1"/>
    <col min="13578" max="13578" width="3.36328125" style="778" customWidth="1"/>
    <col min="13579" max="13580" width="7.08984375" style="778" customWidth="1"/>
    <col min="13581" max="13581" width="4.08984375" style="778" customWidth="1"/>
    <col min="13582" max="13582" width="6.08984375" style="778" customWidth="1"/>
    <col min="13583" max="13583" width="3.90625" style="778" customWidth="1"/>
    <col min="13584" max="13584" width="6.26953125" style="778" customWidth="1"/>
    <col min="13585" max="13824" width="9" style="778"/>
    <col min="13825" max="13825" width="3.6328125" style="778" customWidth="1"/>
    <col min="13826" max="13826" width="4.6328125" style="778" customWidth="1"/>
    <col min="13827" max="13827" width="8.6328125" style="778" customWidth="1"/>
    <col min="13828" max="13828" width="3.6328125" style="778" customWidth="1"/>
    <col min="13829" max="13829" width="4.6328125" style="778" customWidth="1"/>
    <col min="13830" max="13830" width="8.6328125" style="778" customWidth="1"/>
    <col min="13831" max="13831" width="4" style="778" customWidth="1"/>
    <col min="13832" max="13832" width="5.453125" style="778" customWidth="1"/>
    <col min="13833" max="13833" width="6" style="778" customWidth="1"/>
    <col min="13834" max="13834" width="3.36328125" style="778" customWidth="1"/>
    <col min="13835" max="13836" width="7.08984375" style="778" customWidth="1"/>
    <col min="13837" max="13837" width="4.08984375" style="778" customWidth="1"/>
    <col min="13838" max="13838" width="6.08984375" style="778" customWidth="1"/>
    <col min="13839" max="13839" width="3.90625" style="778" customWidth="1"/>
    <col min="13840" max="13840" width="6.26953125" style="778" customWidth="1"/>
    <col min="13841" max="14080" width="9" style="778"/>
    <col min="14081" max="14081" width="3.6328125" style="778" customWidth="1"/>
    <col min="14082" max="14082" width="4.6328125" style="778" customWidth="1"/>
    <col min="14083" max="14083" width="8.6328125" style="778" customWidth="1"/>
    <col min="14084" max="14084" width="3.6328125" style="778" customWidth="1"/>
    <col min="14085" max="14085" width="4.6328125" style="778" customWidth="1"/>
    <col min="14086" max="14086" width="8.6328125" style="778" customWidth="1"/>
    <col min="14087" max="14087" width="4" style="778" customWidth="1"/>
    <col min="14088" max="14088" width="5.453125" style="778" customWidth="1"/>
    <col min="14089" max="14089" width="6" style="778" customWidth="1"/>
    <col min="14090" max="14090" width="3.36328125" style="778" customWidth="1"/>
    <col min="14091" max="14092" width="7.08984375" style="778" customWidth="1"/>
    <col min="14093" max="14093" width="4.08984375" style="778" customWidth="1"/>
    <col min="14094" max="14094" width="6.08984375" style="778" customWidth="1"/>
    <col min="14095" max="14095" width="3.90625" style="778" customWidth="1"/>
    <col min="14096" max="14096" width="6.26953125" style="778" customWidth="1"/>
    <col min="14097" max="14336" width="9" style="778"/>
    <col min="14337" max="14337" width="3.6328125" style="778" customWidth="1"/>
    <col min="14338" max="14338" width="4.6328125" style="778" customWidth="1"/>
    <col min="14339" max="14339" width="8.6328125" style="778" customWidth="1"/>
    <col min="14340" max="14340" width="3.6328125" style="778" customWidth="1"/>
    <col min="14341" max="14341" width="4.6328125" style="778" customWidth="1"/>
    <col min="14342" max="14342" width="8.6328125" style="778" customWidth="1"/>
    <col min="14343" max="14343" width="4" style="778" customWidth="1"/>
    <col min="14344" max="14344" width="5.453125" style="778" customWidth="1"/>
    <col min="14345" max="14345" width="6" style="778" customWidth="1"/>
    <col min="14346" max="14346" width="3.36328125" style="778" customWidth="1"/>
    <col min="14347" max="14348" width="7.08984375" style="778" customWidth="1"/>
    <col min="14349" max="14349" width="4.08984375" style="778" customWidth="1"/>
    <col min="14350" max="14350" width="6.08984375" style="778" customWidth="1"/>
    <col min="14351" max="14351" width="3.90625" style="778" customWidth="1"/>
    <col min="14352" max="14352" width="6.26953125" style="778" customWidth="1"/>
    <col min="14353" max="14592" width="9" style="778"/>
    <col min="14593" max="14593" width="3.6328125" style="778" customWidth="1"/>
    <col min="14594" max="14594" width="4.6328125" style="778" customWidth="1"/>
    <col min="14595" max="14595" width="8.6328125" style="778" customWidth="1"/>
    <col min="14596" max="14596" width="3.6328125" style="778" customWidth="1"/>
    <col min="14597" max="14597" width="4.6328125" style="778" customWidth="1"/>
    <col min="14598" max="14598" width="8.6328125" style="778" customWidth="1"/>
    <col min="14599" max="14599" width="4" style="778" customWidth="1"/>
    <col min="14600" max="14600" width="5.453125" style="778" customWidth="1"/>
    <col min="14601" max="14601" width="6" style="778" customWidth="1"/>
    <col min="14602" max="14602" width="3.36328125" style="778" customWidth="1"/>
    <col min="14603" max="14604" width="7.08984375" style="778" customWidth="1"/>
    <col min="14605" max="14605" width="4.08984375" style="778" customWidth="1"/>
    <col min="14606" max="14606" width="6.08984375" style="778" customWidth="1"/>
    <col min="14607" max="14607" width="3.90625" style="778" customWidth="1"/>
    <col min="14608" max="14608" width="6.26953125" style="778" customWidth="1"/>
    <col min="14609" max="14848" width="9" style="778"/>
    <col min="14849" max="14849" width="3.6328125" style="778" customWidth="1"/>
    <col min="14850" max="14850" width="4.6328125" style="778" customWidth="1"/>
    <col min="14851" max="14851" width="8.6328125" style="778" customWidth="1"/>
    <col min="14852" max="14852" width="3.6328125" style="778" customWidth="1"/>
    <col min="14853" max="14853" width="4.6328125" style="778" customWidth="1"/>
    <col min="14854" max="14854" width="8.6328125" style="778" customWidth="1"/>
    <col min="14855" max="14855" width="4" style="778" customWidth="1"/>
    <col min="14856" max="14856" width="5.453125" style="778" customWidth="1"/>
    <col min="14857" max="14857" width="6" style="778" customWidth="1"/>
    <col min="14858" max="14858" width="3.36328125" style="778" customWidth="1"/>
    <col min="14859" max="14860" width="7.08984375" style="778" customWidth="1"/>
    <col min="14861" max="14861" width="4.08984375" style="778" customWidth="1"/>
    <col min="14862" max="14862" width="6.08984375" style="778" customWidth="1"/>
    <col min="14863" max="14863" width="3.90625" style="778" customWidth="1"/>
    <col min="14864" max="14864" width="6.26953125" style="778" customWidth="1"/>
    <col min="14865" max="15104" width="9" style="778"/>
    <col min="15105" max="15105" width="3.6328125" style="778" customWidth="1"/>
    <col min="15106" max="15106" width="4.6328125" style="778" customWidth="1"/>
    <col min="15107" max="15107" width="8.6328125" style="778" customWidth="1"/>
    <col min="15108" max="15108" width="3.6328125" style="778" customWidth="1"/>
    <col min="15109" max="15109" width="4.6328125" style="778" customWidth="1"/>
    <col min="15110" max="15110" width="8.6328125" style="778" customWidth="1"/>
    <col min="15111" max="15111" width="4" style="778" customWidth="1"/>
    <col min="15112" max="15112" width="5.453125" style="778" customWidth="1"/>
    <col min="15113" max="15113" width="6" style="778" customWidth="1"/>
    <col min="15114" max="15114" width="3.36328125" style="778" customWidth="1"/>
    <col min="15115" max="15116" width="7.08984375" style="778" customWidth="1"/>
    <col min="15117" max="15117" width="4.08984375" style="778" customWidth="1"/>
    <col min="15118" max="15118" width="6.08984375" style="778" customWidth="1"/>
    <col min="15119" max="15119" width="3.90625" style="778" customWidth="1"/>
    <col min="15120" max="15120" width="6.26953125" style="778" customWidth="1"/>
    <col min="15121" max="15360" width="9" style="778"/>
    <col min="15361" max="15361" width="3.6328125" style="778" customWidth="1"/>
    <col min="15362" max="15362" width="4.6328125" style="778" customWidth="1"/>
    <col min="15363" max="15363" width="8.6328125" style="778" customWidth="1"/>
    <col min="15364" max="15364" width="3.6328125" style="778" customWidth="1"/>
    <col min="15365" max="15365" width="4.6328125" style="778" customWidth="1"/>
    <col min="15366" max="15366" width="8.6328125" style="778" customWidth="1"/>
    <col min="15367" max="15367" width="4" style="778" customWidth="1"/>
    <col min="15368" max="15368" width="5.453125" style="778" customWidth="1"/>
    <col min="15369" max="15369" width="6" style="778" customWidth="1"/>
    <col min="15370" max="15370" width="3.36328125" style="778" customWidth="1"/>
    <col min="15371" max="15372" width="7.08984375" style="778" customWidth="1"/>
    <col min="15373" max="15373" width="4.08984375" style="778" customWidth="1"/>
    <col min="15374" max="15374" width="6.08984375" style="778" customWidth="1"/>
    <col min="15375" max="15375" width="3.90625" style="778" customWidth="1"/>
    <col min="15376" max="15376" width="6.26953125" style="778" customWidth="1"/>
    <col min="15377" max="15616" width="9" style="778"/>
    <col min="15617" max="15617" width="3.6328125" style="778" customWidth="1"/>
    <col min="15618" max="15618" width="4.6328125" style="778" customWidth="1"/>
    <col min="15619" max="15619" width="8.6328125" style="778" customWidth="1"/>
    <col min="15620" max="15620" width="3.6328125" style="778" customWidth="1"/>
    <col min="15621" max="15621" width="4.6328125" style="778" customWidth="1"/>
    <col min="15622" max="15622" width="8.6328125" style="778" customWidth="1"/>
    <col min="15623" max="15623" width="4" style="778" customWidth="1"/>
    <col min="15624" max="15624" width="5.453125" style="778" customWidth="1"/>
    <col min="15625" max="15625" width="6" style="778" customWidth="1"/>
    <col min="15626" max="15626" width="3.36328125" style="778" customWidth="1"/>
    <col min="15627" max="15628" width="7.08984375" style="778" customWidth="1"/>
    <col min="15629" max="15629" width="4.08984375" style="778" customWidth="1"/>
    <col min="15630" max="15630" width="6.08984375" style="778" customWidth="1"/>
    <col min="15631" max="15631" width="3.90625" style="778" customWidth="1"/>
    <col min="15632" max="15632" width="6.26953125" style="778" customWidth="1"/>
    <col min="15633" max="15872" width="9" style="778"/>
    <col min="15873" max="15873" width="3.6328125" style="778" customWidth="1"/>
    <col min="15874" max="15874" width="4.6328125" style="778" customWidth="1"/>
    <col min="15875" max="15875" width="8.6328125" style="778" customWidth="1"/>
    <col min="15876" max="15876" width="3.6328125" style="778" customWidth="1"/>
    <col min="15877" max="15877" width="4.6328125" style="778" customWidth="1"/>
    <col min="15878" max="15878" width="8.6328125" style="778" customWidth="1"/>
    <col min="15879" max="15879" width="4" style="778" customWidth="1"/>
    <col min="15880" max="15880" width="5.453125" style="778" customWidth="1"/>
    <col min="15881" max="15881" width="6" style="778" customWidth="1"/>
    <col min="15882" max="15882" width="3.36328125" style="778" customWidth="1"/>
    <col min="15883" max="15884" width="7.08984375" style="778" customWidth="1"/>
    <col min="15885" max="15885" width="4.08984375" style="778" customWidth="1"/>
    <col min="15886" max="15886" width="6.08984375" style="778" customWidth="1"/>
    <col min="15887" max="15887" width="3.90625" style="778" customWidth="1"/>
    <col min="15888" max="15888" width="6.26953125" style="778" customWidth="1"/>
    <col min="15889" max="16128" width="9" style="778"/>
    <col min="16129" max="16129" width="3.6328125" style="778" customWidth="1"/>
    <col min="16130" max="16130" width="4.6328125" style="778" customWidth="1"/>
    <col min="16131" max="16131" width="8.6328125" style="778" customWidth="1"/>
    <col min="16132" max="16132" width="3.6328125" style="778" customWidth="1"/>
    <col min="16133" max="16133" width="4.6328125" style="778" customWidth="1"/>
    <col min="16134" max="16134" width="8.6328125" style="778" customWidth="1"/>
    <col min="16135" max="16135" width="4" style="778" customWidth="1"/>
    <col min="16136" max="16136" width="5.453125" style="778" customWidth="1"/>
    <col min="16137" max="16137" width="6" style="778" customWidth="1"/>
    <col min="16138" max="16138" width="3.36328125" style="778" customWidth="1"/>
    <col min="16139" max="16140" width="7.08984375" style="778" customWidth="1"/>
    <col min="16141" max="16141" width="4.08984375" style="778" customWidth="1"/>
    <col min="16142" max="16142" width="6.08984375" style="778" customWidth="1"/>
    <col min="16143" max="16143" width="3.90625" style="778" customWidth="1"/>
    <col min="16144" max="16144" width="6.26953125" style="778" customWidth="1"/>
    <col min="16145" max="16384" width="9" style="778"/>
  </cols>
  <sheetData>
    <row r="1" spans="1:17" ht="19" x14ac:dyDescent="0.2">
      <c r="A1" s="777" t="s">
        <v>609</v>
      </c>
    </row>
    <row r="2" spans="1:17" ht="12.65" customHeight="1" x14ac:dyDescent="0.2">
      <c r="A2" s="777"/>
    </row>
    <row r="3" spans="1:17" ht="12.65" customHeight="1" x14ac:dyDescent="0.2">
      <c r="A3" s="779" t="s">
        <v>458</v>
      </c>
      <c r="B3" s="779"/>
      <c r="C3" s="779"/>
      <c r="D3" s="779"/>
      <c r="E3" s="779"/>
      <c r="F3" s="779"/>
      <c r="G3" s="779"/>
      <c r="H3" s="779"/>
      <c r="K3" s="780" t="s">
        <v>459</v>
      </c>
      <c r="L3" s="780"/>
      <c r="M3" s="780"/>
      <c r="N3" s="780"/>
      <c r="O3" s="780"/>
      <c r="P3" s="780"/>
    </row>
    <row r="4" spans="1:17" ht="12.65" customHeight="1" x14ac:dyDescent="0.2">
      <c r="A4" s="779"/>
      <c r="B4" s="779"/>
      <c r="C4" s="779"/>
      <c r="D4" s="779"/>
      <c r="E4" s="779"/>
      <c r="F4" s="779"/>
      <c r="G4" s="779"/>
      <c r="H4" s="779"/>
      <c r="I4" s="781"/>
      <c r="K4" s="780"/>
      <c r="L4" s="780"/>
      <c r="M4" s="780"/>
      <c r="N4" s="780"/>
      <c r="O4" s="780"/>
      <c r="P4" s="780"/>
    </row>
    <row r="5" spans="1:17" ht="12.65" customHeight="1" x14ac:dyDescent="0.2">
      <c r="A5" s="782" t="s">
        <v>460</v>
      </c>
      <c r="B5" s="782"/>
      <c r="C5" s="782"/>
      <c r="D5" s="782"/>
      <c r="E5" s="782"/>
      <c r="F5" s="782"/>
      <c r="G5" s="782"/>
      <c r="H5" s="782"/>
      <c r="I5" s="782"/>
    </row>
    <row r="6" spans="1:17" ht="12.65" customHeight="1" x14ac:dyDescent="0.2">
      <c r="A6" s="783" t="s">
        <v>287</v>
      </c>
      <c r="B6" s="784"/>
      <c r="C6" s="785" t="s">
        <v>461</v>
      </c>
      <c r="D6" s="783" t="s">
        <v>462</v>
      </c>
      <c r="E6" s="784"/>
      <c r="F6" s="785" t="s">
        <v>463</v>
      </c>
      <c r="K6" s="786"/>
      <c r="L6" s="787"/>
      <c r="M6" s="786" t="s">
        <v>289</v>
      </c>
      <c r="N6" s="787"/>
      <c r="O6" s="786" t="s">
        <v>610</v>
      </c>
      <c r="P6" s="787"/>
    </row>
    <row r="7" spans="1:17" ht="12.65" customHeight="1" x14ac:dyDescent="0.2">
      <c r="A7" s="783" t="s">
        <v>464</v>
      </c>
      <c r="B7" s="784"/>
      <c r="C7" s="785" t="s">
        <v>465</v>
      </c>
      <c r="D7" s="783" t="s">
        <v>466</v>
      </c>
      <c r="E7" s="784"/>
      <c r="F7" s="785" t="s">
        <v>467</v>
      </c>
      <c r="K7" s="786" t="s">
        <v>287</v>
      </c>
      <c r="L7" s="787"/>
      <c r="M7" s="788" t="s">
        <v>468</v>
      </c>
      <c r="N7" s="789" t="str">
        <f>H18</f>
        <v/>
      </c>
      <c r="O7" s="788" t="s">
        <v>469</v>
      </c>
      <c r="P7" s="789" t="str">
        <f>H20</f>
        <v/>
      </c>
    </row>
    <row r="8" spans="1:17" ht="12.65" customHeight="1" x14ac:dyDescent="0.2">
      <c r="A8" s="783" t="s">
        <v>470</v>
      </c>
      <c r="B8" s="784"/>
      <c r="C8" s="785" t="s">
        <v>471</v>
      </c>
      <c r="D8" s="783" t="s">
        <v>472</v>
      </c>
      <c r="E8" s="784"/>
      <c r="F8" s="785" t="s">
        <v>473</v>
      </c>
      <c r="K8" s="786" t="s">
        <v>464</v>
      </c>
      <c r="L8" s="787"/>
      <c r="M8" s="788" t="s">
        <v>474</v>
      </c>
      <c r="N8" s="789" t="str">
        <f>H22</f>
        <v/>
      </c>
      <c r="O8" s="788" t="s">
        <v>475</v>
      </c>
      <c r="P8" s="789" t="str">
        <f>H24</f>
        <v/>
      </c>
      <c r="Q8" s="790"/>
    </row>
    <row r="9" spans="1:17" ht="12.65" customHeight="1" x14ac:dyDescent="0.2">
      <c r="A9" s="783" t="s">
        <v>476</v>
      </c>
      <c r="B9" s="784"/>
      <c r="C9" s="785" t="s">
        <v>477</v>
      </c>
      <c r="D9" s="783" t="s">
        <v>478</v>
      </c>
      <c r="E9" s="784"/>
      <c r="F9" s="785" t="s">
        <v>479</v>
      </c>
      <c r="K9" s="786" t="s">
        <v>470</v>
      </c>
      <c r="L9" s="787"/>
      <c r="M9" s="788" t="s">
        <v>480</v>
      </c>
      <c r="N9" s="789" t="str">
        <f>H26</f>
        <v/>
      </c>
      <c r="O9" s="788" t="s">
        <v>481</v>
      </c>
      <c r="P9" s="789" t="str">
        <f>H28</f>
        <v/>
      </c>
      <c r="Q9" s="790"/>
    </row>
    <row r="10" spans="1:17" ht="12.65" customHeight="1" x14ac:dyDescent="0.2">
      <c r="A10" s="783" t="s">
        <v>482</v>
      </c>
      <c r="B10" s="784"/>
      <c r="C10" s="785" t="s">
        <v>483</v>
      </c>
      <c r="D10" s="783" t="s">
        <v>484</v>
      </c>
      <c r="E10" s="784"/>
      <c r="F10" s="785" t="s">
        <v>485</v>
      </c>
      <c r="G10" s="791"/>
      <c r="K10" s="786" t="s">
        <v>476</v>
      </c>
      <c r="L10" s="787"/>
      <c r="M10" s="788" t="s">
        <v>486</v>
      </c>
      <c r="N10" s="789" t="str">
        <f>H30</f>
        <v/>
      </c>
      <c r="O10" s="788" t="s">
        <v>487</v>
      </c>
      <c r="P10" s="789" t="str">
        <f>H32</f>
        <v/>
      </c>
      <c r="Q10" s="790"/>
    </row>
    <row r="11" spans="1:17" ht="12.65" customHeight="1" x14ac:dyDescent="0.2">
      <c r="A11" s="783" t="s">
        <v>488</v>
      </c>
      <c r="B11" s="784"/>
      <c r="C11" s="792" t="s">
        <v>489</v>
      </c>
      <c r="D11" s="793"/>
      <c r="E11" s="794"/>
      <c r="F11" s="794"/>
      <c r="G11" s="795"/>
      <c r="K11" s="786" t="s">
        <v>482</v>
      </c>
      <c r="L11" s="787"/>
      <c r="M11" s="788" t="s">
        <v>490</v>
      </c>
      <c r="N11" s="789" t="str">
        <f>H34</f>
        <v/>
      </c>
      <c r="O11" s="788" t="s">
        <v>491</v>
      </c>
      <c r="P11" s="789" t="str">
        <f>H36</f>
        <v/>
      </c>
      <c r="Q11" s="790"/>
    </row>
    <row r="12" spans="1:17" ht="12.65" customHeight="1" x14ac:dyDescent="0.2">
      <c r="K12" s="786" t="s">
        <v>488</v>
      </c>
      <c r="L12" s="787"/>
      <c r="M12" s="788" t="s">
        <v>492</v>
      </c>
      <c r="N12" s="789" t="str">
        <f>H38</f>
        <v/>
      </c>
      <c r="O12" s="788" t="s">
        <v>493</v>
      </c>
      <c r="P12" s="789" t="str">
        <f>H40</f>
        <v/>
      </c>
      <c r="Q12" s="790"/>
    </row>
    <row r="13" spans="1:17" ht="12.65" customHeight="1" x14ac:dyDescent="0.2">
      <c r="A13" s="796" t="s">
        <v>611</v>
      </c>
      <c r="B13" s="796"/>
      <c r="C13" s="796"/>
      <c r="D13" s="796"/>
      <c r="E13" s="796"/>
      <c r="F13" s="796"/>
      <c r="G13" s="796"/>
      <c r="H13" s="796"/>
      <c r="I13" s="796"/>
      <c r="K13" s="786" t="s">
        <v>462</v>
      </c>
      <c r="L13" s="787"/>
      <c r="M13" s="788" t="s">
        <v>495</v>
      </c>
      <c r="N13" s="789" t="str">
        <f>H42</f>
        <v/>
      </c>
      <c r="O13" s="788" t="s">
        <v>496</v>
      </c>
      <c r="P13" s="789" t="str">
        <f>H44</f>
        <v/>
      </c>
      <c r="Q13" s="790"/>
    </row>
    <row r="14" spans="1:17" ht="12.65" customHeight="1" x14ac:dyDescent="0.2">
      <c r="A14" s="796"/>
      <c r="B14" s="796"/>
      <c r="C14" s="796"/>
      <c r="D14" s="796"/>
      <c r="E14" s="796"/>
      <c r="F14" s="796"/>
      <c r="G14" s="796"/>
      <c r="H14" s="796"/>
      <c r="I14" s="796"/>
      <c r="K14" s="786" t="s">
        <v>466</v>
      </c>
      <c r="L14" s="787"/>
      <c r="M14" s="788" t="s">
        <v>497</v>
      </c>
      <c r="N14" s="789" t="str">
        <f>H46</f>
        <v/>
      </c>
      <c r="O14" s="788" t="s">
        <v>498</v>
      </c>
      <c r="P14" s="789" t="str">
        <f>H48</f>
        <v/>
      </c>
      <c r="Q14" s="790"/>
    </row>
    <row r="15" spans="1:17" ht="12.65" customHeight="1" x14ac:dyDescent="0.2">
      <c r="A15" s="796"/>
      <c r="B15" s="796"/>
      <c r="C15" s="796"/>
      <c r="D15" s="796"/>
      <c r="E15" s="796"/>
      <c r="F15" s="796"/>
      <c r="G15" s="796"/>
      <c r="H15" s="796"/>
      <c r="I15" s="796"/>
      <c r="K15" s="786" t="s">
        <v>472</v>
      </c>
      <c r="L15" s="787"/>
      <c r="M15" s="788" t="s">
        <v>499</v>
      </c>
      <c r="N15" s="789" t="str">
        <f>H50</f>
        <v/>
      </c>
      <c r="O15" s="788" t="s">
        <v>500</v>
      </c>
      <c r="P15" s="789" t="str">
        <f>H52</f>
        <v/>
      </c>
      <c r="Q15" s="790"/>
    </row>
    <row r="16" spans="1:17" ht="12.65" customHeight="1" thickBot="1" x14ac:dyDescent="0.25">
      <c r="A16" s="797" t="s">
        <v>501</v>
      </c>
      <c r="B16" s="795"/>
      <c r="C16" s="795"/>
      <c r="D16" s="795"/>
      <c r="E16" s="795"/>
      <c r="F16" s="795"/>
      <c r="G16" s="795"/>
      <c r="H16" s="795"/>
      <c r="K16" s="786" t="s">
        <v>478</v>
      </c>
      <c r="L16" s="787"/>
      <c r="M16" s="788" t="s">
        <v>502</v>
      </c>
      <c r="N16" s="789" t="str">
        <f>H54</f>
        <v/>
      </c>
      <c r="O16" s="788" t="s">
        <v>503</v>
      </c>
      <c r="P16" s="789" t="str">
        <f>H56</f>
        <v/>
      </c>
      <c r="Q16" s="790"/>
    </row>
    <row r="17" spans="1:16" ht="12.65" customHeight="1" thickBot="1" x14ac:dyDescent="0.25">
      <c r="A17" s="798" t="s">
        <v>287</v>
      </c>
      <c r="B17" s="799" t="s">
        <v>504</v>
      </c>
      <c r="C17" s="800"/>
      <c r="D17" s="800"/>
      <c r="E17" s="801"/>
      <c r="F17" s="802" t="s">
        <v>505</v>
      </c>
      <c r="G17" s="803"/>
      <c r="H17" s="804"/>
      <c r="I17" s="805" t="s">
        <v>283</v>
      </c>
      <c r="K17" s="806" t="s">
        <v>484</v>
      </c>
      <c r="L17" s="807"/>
      <c r="M17" s="808" t="s">
        <v>506</v>
      </c>
      <c r="N17" s="809" t="str">
        <f>H58</f>
        <v/>
      </c>
      <c r="O17" s="808" t="s">
        <v>507</v>
      </c>
      <c r="P17" s="809" t="str">
        <f>H60</f>
        <v/>
      </c>
    </row>
    <row r="18" spans="1:16" ht="12.65" customHeight="1" thickTop="1" x14ac:dyDescent="0.2">
      <c r="A18" s="810"/>
      <c r="B18" s="811" t="s">
        <v>508</v>
      </c>
      <c r="C18" s="812"/>
      <c r="D18" s="812"/>
      <c r="E18" s="813"/>
      <c r="F18" s="814" t="s">
        <v>509</v>
      </c>
      <c r="G18" s="815"/>
      <c r="H18" s="816" t="str">
        <f>IF(B6&lt;&gt;"",ROUNDDOWN(H17/B6,1),"")</f>
        <v/>
      </c>
      <c r="I18" s="817" t="s">
        <v>510</v>
      </c>
      <c r="K18" s="818" t="s">
        <v>304</v>
      </c>
      <c r="L18" s="819"/>
      <c r="M18" s="820" t="s">
        <v>511</v>
      </c>
      <c r="N18" s="821" t="str">
        <f>IF((SUM(N7:N17))&lt;&gt;0,SUM(N7:N17),"")</f>
        <v/>
      </c>
      <c r="O18" s="820" t="s">
        <v>512</v>
      </c>
      <c r="P18" s="821" t="str">
        <f>IF((SUM(P7:P17))&lt;&gt;0,SUM(P7:P17),"")</f>
        <v/>
      </c>
    </row>
    <row r="19" spans="1:16" ht="12.65" customHeight="1" x14ac:dyDescent="0.2">
      <c r="A19" s="810"/>
      <c r="B19" s="811" t="s">
        <v>612</v>
      </c>
      <c r="C19" s="812"/>
      <c r="D19" s="812"/>
      <c r="E19" s="813"/>
      <c r="F19" s="814" t="s">
        <v>514</v>
      </c>
      <c r="G19" s="815"/>
      <c r="H19" s="784"/>
      <c r="I19" s="817" t="s">
        <v>283</v>
      </c>
    </row>
    <row r="20" spans="1:16" ht="12.65" customHeight="1" thickBot="1" x14ac:dyDescent="0.25">
      <c r="A20" s="822"/>
      <c r="B20" s="823" t="s">
        <v>508</v>
      </c>
      <c r="C20" s="824"/>
      <c r="D20" s="824"/>
      <c r="E20" s="825"/>
      <c r="F20" s="826" t="s">
        <v>515</v>
      </c>
      <c r="G20" s="827"/>
      <c r="H20" s="816" t="str">
        <f>IF(B6&lt;&gt;"",ROUNDDOWN(H19/B6,1),"")</f>
        <v/>
      </c>
      <c r="I20" s="828" t="s">
        <v>516</v>
      </c>
      <c r="M20" s="829" t="s">
        <v>517</v>
      </c>
      <c r="N20" s="829"/>
      <c r="O20" s="829" t="s">
        <v>518</v>
      </c>
      <c r="P20" s="829"/>
    </row>
    <row r="21" spans="1:16" ht="12.65" customHeight="1" thickBot="1" x14ac:dyDescent="0.25">
      <c r="A21" s="798" t="s">
        <v>464</v>
      </c>
      <c r="B21" s="799" t="s">
        <v>504</v>
      </c>
      <c r="C21" s="800"/>
      <c r="D21" s="800"/>
      <c r="E21" s="801"/>
      <c r="F21" s="802" t="s">
        <v>519</v>
      </c>
      <c r="G21" s="803"/>
      <c r="H21" s="804"/>
      <c r="I21" s="805" t="s">
        <v>283</v>
      </c>
    </row>
    <row r="22" spans="1:16" ht="12.65" customHeight="1" thickTop="1" thickBot="1" x14ac:dyDescent="0.25">
      <c r="A22" s="810"/>
      <c r="B22" s="811" t="s">
        <v>508</v>
      </c>
      <c r="C22" s="812"/>
      <c r="D22" s="812"/>
      <c r="E22" s="813"/>
      <c r="F22" s="814" t="s">
        <v>520</v>
      </c>
      <c r="G22" s="815"/>
      <c r="H22" s="816" t="str">
        <f>IF(B7&lt;&gt;"",ROUNDDOWN(H21/B7,1),"")</f>
        <v/>
      </c>
      <c r="I22" s="817" t="s">
        <v>521</v>
      </c>
      <c r="K22" s="786" t="s">
        <v>522</v>
      </c>
      <c r="L22" s="787"/>
      <c r="M22" s="830" t="s">
        <v>523</v>
      </c>
      <c r="N22" s="831" t="str">
        <f>IF(SUM(N7:N17)&lt;&gt;0,ROUNDDOWN(AVERAGE(N7:N17),1),"")</f>
        <v/>
      </c>
      <c r="O22" s="778" t="s">
        <v>524</v>
      </c>
      <c r="P22" s="831" t="str">
        <f>IF(SUM(P7:P17)&lt;&gt;0,ROUNDDOWN(AVERAGE(P7:P17),1),"")</f>
        <v/>
      </c>
    </row>
    <row r="23" spans="1:16" ht="12.65" customHeight="1" thickTop="1" x14ac:dyDescent="0.2">
      <c r="A23" s="810"/>
      <c r="B23" s="811" t="s">
        <v>612</v>
      </c>
      <c r="C23" s="812"/>
      <c r="D23" s="812"/>
      <c r="E23" s="813"/>
      <c r="F23" s="814" t="s">
        <v>525</v>
      </c>
      <c r="G23" s="815"/>
      <c r="H23" s="784"/>
      <c r="I23" s="817" t="s">
        <v>283</v>
      </c>
      <c r="K23" s="832" t="s">
        <v>526</v>
      </c>
      <c r="L23" s="832"/>
      <c r="M23" s="833"/>
      <c r="N23" s="834"/>
      <c r="O23" s="834"/>
      <c r="P23" s="834"/>
    </row>
    <row r="24" spans="1:16" ht="12.65" customHeight="1" thickBot="1" x14ac:dyDescent="0.25">
      <c r="A24" s="822"/>
      <c r="B24" s="823" t="s">
        <v>508</v>
      </c>
      <c r="C24" s="824"/>
      <c r="D24" s="824"/>
      <c r="E24" s="825"/>
      <c r="F24" s="826" t="s">
        <v>527</v>
      </c>
      <c r="G24" s="827"/>
      <c r="H24" s="816" t="str">
        <f>IF(B7&lt;&gt;"",ROUNDDOWN(H23/B7,1),"")</f>
        <v/>
      </c>
      <c r="I24" s="828" t="s">
        <v>528</v>
      </c>
      <c r="M24" s="835"/>
    </row>
    <row r="25" spans="1:16" ht="12.65" customHeight="1" thickBot="1" x14ac:dyDescent="0.25">
      <c r="A25" s="798" t="s">
        <v>470</v>
      </c>
      <c r="B25" s="799" t="s">
        <v>504</v>
      </c>
      <c r="C25" s="800"/>
      <c r="D25" s="800"/>
      <c r="E25" s="801"/>
      <c r="F25" s="802" t="s">
        <v>529</v>
      </c>
      <c r="G25" s="803"/>
      <c r="H25" s="804"/>
      <c r="I25" s="805" t="s">
        <v>283</v>
      </c>
    </row>
    <row r="26" spans="1:16" ht="12.65" customHeight="1" thickTop="1" thickBot="1" x14ac:dyDescent="0.25">
      <c r="A26" s="810"/>
      <c r="B26" s="811" t="s">
        <v>508</v>
      </c>
      <c r="C26" s="812"/>
      <c r="D26" s="812"/>
      <c r="E26" s="813"/>
      <c r="F26" s="814" t="s">
        <v>530</v>
      </c>
      <c r="G26" s="815"/>
      <c r="H26" s="816" t="str">
        <f>IF(B8&lt;&gt;"",ROUNDDOWN(H25/B8,1),"")</f>
        <v/>
      </c>
      <c r="I26" s="817" t="s">
        <v>531</v>
      </c>
      <c r="K26" s="836" t="s">
        <v>532</v>
      </c>
      <c r="L26" s="831" t="str">
        <f>P22</f>
        <v/>
      </c>
      <c r="M26" s="835" t="s">
        <v>284</v>
      </c>
    </row>
    <row r="27" spans="1:16" ht="12.65" customHeight="1" thickTop="1" thickBot="1" x14ac:dyDescent="0.25">
      <c r="A27" s="810"/>
      <c r="B27" s="811" t="s">
        <v>612</v>
      </c>
      <c r="C27" s="812"/>
      <c r="D27" s="812"/>
      <c r="E27" s="813"/>
      <c r="F27" s="814" t="s">
        <v>533</v>
      </c>
      <c r="G27" s="815"/>
      <c r="H27" s="784"/>
      <c r="I27" s="817" t="s">
        <v>283</v>
      </c>
      <c r="N27" s="836" t="s">
        <v>534</v>
      </c>
      <c r="O27" s="837" t="str">
        <f>IF(L26&lt;&gt;"",ROUNDDOWN(((L26/L28)*100),0),"")</f>
        <v/>
      </c>
      <c r="P27" s="830" t="s">
        <v>535</v>
      </c>
    </row>
    <row r="28" spans="1:16" ht="12.65" customHeight="1" thickTop="1" thickBot="1" x14ac:dyDescent="0.25">
      <c r="A28" s="822"/>
      <c r="B28" s="823" t="s">
        <v>508</v>
      </c>
      <c r="C28" s="824"/>
      <c r="D28" s="824"/>
      <c r="E28" s="825"/>
      <c r="F28" s="826" t="s">
        <v>536</v>
      </c>
      <c r="G28" s="827"/>
      <c r="H28" s="816" t="str">
        <f>IF(B8&lt;&gt;"",ROUNDDOWN(H27/B8,1),"")</f>
        <v/>
      </c>
      <c r="I28" s="828" t="s">
        <v>537</v>
      </c>
      <c r="K28" s="836" t="s">
        <v>538</v>
      </c>
      <c r="L28" s="831" t="str">
        <f>N22</f>
        <v/>
      </c>
      <c r="M28" s="778" t="s">
        <v>284</v>
      </c>
    </row>
    <row r="29" spans="1:16" ht="12.65" customHeight="1" x14ac:dyDescent="0.2">
      <c r="A29" s="798" t="s">
        <v>476</v>
      </c>
      <c r="B29" s="799" t="s">
        <v>504</v>
      </c>
      <c r="C29" s="800"/>
      <c r="D29" s="800"/>
      <c r="E29" s="801"/>
      <c r="F29" s="802" t="s">
        <v>539</v>
      </c>
      <c r="G29" s="803"/>
      <c r="H29" s="804"/>
      <c r="I29" s="805" t="s">
        <v>283</v>
      </c>
    </row>
    <row r="30" spans="1:16" ht="12.65" customHeight="1" x14ac:dyDescent="0.2">
      <c r="A30" s="810"/>
      <c r="B30" s="811" t="s">
        <v>508</v>
      </c>
      <c r="C30" s="812"/>
      <c r="D30" s="812"/>
      <c r="E30" s="813"/>
      <c r="F30" s="814" t="s">
        <v>540</v>
      </c>
      <c r="G30" s="815"/>
      <c r="H30" s="816" t="str">
        <f>IF(B9&lt;&gt;"",ROUNDDOWN(H29/B9,1),"")</f>
        <v/>
      </c>
      <c r="I30" s="817" t="s">
        <v>541</v>
      </c>
    </row>
    <row r="31" spans="1:16" ht="12.65" customHeight="1" x14ac:dyDescent="0.2">
      <c r="A31" s="810"/>
      <c r="B31" s="811" t="s">
        <v>612</v>
      </c>
      <c r="C31" s="812"/>
      <c r="D31" s="812"/>
      <c r="E31" s="813"/>
      <c r="F31" s="814" t="s">
        <v>542</v>
      </c>
      <c r="G31" s="815"/>
      <c r="H31" s="784"/>
      <c r="I31" s="817" t="s">
        <v>283</v>
      </c>
      <c r="K31" s="838" t="s">
        <v>543</v>
      </c>
      <c r="L31" s="838"/>
      <c r="M31" s="838"/>
      <c r="N31" s="838"/>
      <c r="O31" s="838"/>
      <c r="P31" s="838"/>
    </row>
    <row r="32" spans="1:16" ht="12.65" customHeight="1" thickBot="1" x14ac:dyDescent="0.25">
      <c r="A32" s="822"/>
      <c r="B32" s="823" t="s">
        <v>508</v>
      </c>
      <c r="C32" s="824"/>
      <c r="D32" s="824"/>
      <c r="E32" s="825"/>
      <c r="F32" s="826" t="s">
        <v>544</v>
      </c>
      <c r="G32" s="827"/>
      <c r="H32" s="816" t="str">
        <f>IF(B9&lt;&gt;"",ROUNDDOWN(H31/B9,1),"")</f>
        <v/>
      </c>
      <c r="I32" s="828" t="s">
        <v>545</v>
      </c>
      <c r="K32" s="838"/>
      <c r="L32" s="838"/>
      <c r="M32" s="838"/>
      <c r="N32" s="838"/>
      <c r="O32" s="838"/>
      <c r="P32" s="838"/>
    </row>
    <row r="33" spans="1:19" ht="12.65" customHeight="1" x14ac:dyDescent="0.2">
      <c r="A33" s="798" t="s">
        <v>482</v>
      </c>
      <c r="B33" s="799" t="s">
        <v>504</v>
      </c>
      <c r="C33" s="800"/>
      <c r="D33" s="800"/>
      <c r="E33" s="801"/>
      <c r="F33" s="802" t="s">
        <v>546</v>
      </c>
      <c r="G33" s="803"/>
      <c r="H33" s="804"/>
      <c r="I33" s="805" t="s">
        <v>283</v>
      </c>
      <c r="K33" s="786" t="s">
        <v>268</v>
      </c>
      <c r="L33" s="787"/>
      <c r="M33" s="786" t="s">
        <v>547</v>
      </c>
      <c r="N33" s="839"/>
      <c r="O33" s="839"/>
      <c r="P33" s="787"/>
    </row>
    <row r="34" spans="1:19" ht="12.65" customHeight="1" x14ac:dyDescent="0.2">
      <c r="A34" s="810"/>
      <c r="B34" s="811" t="s">
        <v>508</v>
      </c>
      <c r="C34" s="812"/>
      <c r="D34" s="812"/>
      <c r="E34" s="813"/>
      <c r="F34" s="814" t="s">
        <v>548</v>
      </c>
      <c r="G34" s="815"/>
      <c r="H34" s="816" t="str">
        <f>IF(B10&lt;&gt;"",ROUNDDOWN(H33/B10,1),"")</f>
        <v/>
      </c>
      <c r="I34" s="817" t="s">
        <v>549</v>
      </c>
      <c r="K34" s="846" t="s">
        <v>550</v>
      </c>
      <c r="L34" s="882"/>
      <c r="M34" s="872" t="s">
        <v>613</v>
      </c>
      <c r="N34" s="873"/>
      <c r="O34" s="873"/>
      <c r="P34" s="874"/>
    </row>
    <row r="35" spans="1:19" ht="12.65" customHeight="1" x14ac:dyDescent="0.2">
      <c r="A35" s="810"/>
      <c r="B35" s="811" t="s">
        <v>612</v>
      </c>
      <c r="C35" s="812"/>
      <c r="D35" s="812"/>
      <c r="E35" s="813"/>
      <c r="F35" s="814" t="s">
        <v>552</v>
      </c>
      <c r="G35" s="815"/>
      <c r="H35" s="784"/>
      <c r="I35" s="817" t="s">
        <v>283</v>
      </c>
      <c r="K35" s="855"/>
      <c r="L35" s="883"/>
      <c r="M35" s="875"/>
      <c r="N35" s="876"/>
      <c r="O35" s="876"/>
      <c r="P35" s="877"/>
    </row>
    <row r="36" spans="1:19" ht="12.65" customHeight="1" thickBot="1" x14ac:dyDescent="0.25">
      <c r="A36" s="822"/>
      <c r="B36" s="823" t="s">
        <v>508</v>
      </c>
      <c r="C36" s="824"/>
      <c r="D36" s="824"/>
      <c r="E36" s="825"/>
      <c r="F36" s="826" t="s">
        <v>555</v>
      </c>
      <c r="G36" s="827"/>
      <c r="H36" s="816" t="str">
        <f>IF(B10&lt;&gt;"",ROUNDDOWN(H35/B10,1),"")</f>
        <v/>
      </c>
      <c r="I36" s="828" t="s">
        <v>556</v>
      </c>
      <c r="K36" s="855"/>
      <c r="L36" s="883"/>
      <c r="M36" s="875"/>
      <c r="N36" s="876"/>
      <c r="O36" s="876"/>
      <c r="P36" s="877"/>
    </row>
    <row r="37" spans="1:19" ht="12.65" customHeight="1" x14ac:dyDescent="0.2">
      <c r="A37" s="798" t="s">
        <v>488</v>
      </c>
      <c r="B37" s="799" t="s">
        <v>504</v>
      </c>
      <c r="C37" s="800"/>
      <c r="D37" s="800"/>
      <c r="E37" s="801"/>
      <c r="F37" s="802" t="s">
        <v>558</v>
      </c>
      <c r="G37" s="803"/>
      <c r="H37" s="804"/>
      <c r="I37" s="805" t="s">
        <v>283</v>
      </c>
      <c r="K37" s="884"/>
      <c r="L37" s="885"/>
      <c r="M37" s="879"/>
      <c r="N37" s="880"/>
      <c r="O37" s="880"/>
      <c r="P37" s="881"/>
    </row>
    <row r="38" spans="1:19" ht="12.65" customHeight="1" x14ac:dyDescent="0.2">
      <c r="A38" s="810"/>
      <c r="B38" s="811" t="s">
        <v>508</v>
      </c>
      <c r="C38" s="812"/>
      <c r="D38" s="812"/>
      <c r="E38" s="813"/>
      <c r="F38" s="814" t="s">
        <v>560</v>
      </c>
      <c r="G38" s="815"/>
      <c r="H38" s="816" t="str">
        <f>IF(B11&lt;&gt;"",ROUNDDOWN(H37/B11,1),"")</f>
        <v/>
      </c>
      <c r="I38" s="817" t="s">
        <v>561</v>
      </c>
      <c r="K38" s="844" t="s">
        <v>553</v>
      </c>
      <c r="L38" s="845"/>
      <c r="M38" s="846" t="s">
        <v>614</v>
      </c>
      <c r="N38" s="886"/>
      <c r="O38" s="886"/>
      <c r="P38" s="882"/>
    </row>
    <row r="39" spans="1:19" ht="12.65" customHeight="1" x14ac:dyDescent="0.2">
      <c r="A39" s="810"/>
      <c r="B39" s="811" t="s">
        <v>612</v>
      </c>
      <c r="C39" s="812"/>
      <c r="D39" s="812"/>
      <c r="E39" s="813"/>
      <c r="F39" s="814" t="s">
        <v>564</v>
      </c>
      <c r="G39" s="815"/>
      <c r="H39" s="784"/>
      <c r="I39" s="817" t="s">
        <v>283</v>
      </c>
      <c r="K39" s="844" t="s">
        <v>557</v>
      </c>
      <c r="L39" s="845"/>
      <c r="M39" s="855"/>
      <c r="N39" s="887"/>
      <c r="O39" s="887"/>
      <c r="P39" s="883"/>
    </row>
    <row r="40" spans="1:19" ht="12.65" customHeight="1" thickBot="1" x14ac:dyDescent="0.25">
      <c r="A40" s="822"/>
      <c r="B40" s="823" t="s">
        <v>508</v>
      </c>
      <c r="C40" s="824"/>
      <c r="D40" s="824"/>
      <c r="E40" s="825"/>
      <c r="F40" s="826" t="s">
        <v>566</v>
      </c>
      <c r="G40" s="827"/>
      <c r="H40" s="816" t="str">
        <f>IF(B11&lt;&gt;"",ROUNDDOWN(H39/B11,1),"")</f>
        <v/>
      </c>
      <c r="I40" s="828" t="s">
        <v>567</v>
      </c>
      <c r="K40" s="844" t="s">
        <v>559</v>
      </c>
      <c r="L40" s="845"/>
      <c r="M40" s="846" t="s">
        <v>551</v>
      </c>
      <c r="N40" s="886"/>
      <c r="O40" s="886"/>
      <c r="P40" s="882"/>
    </row>
    <row r="41" spans="1:19" ht="12.65" customHeight="1" x14ac:dyDescent="0.2">
      <c r="A41" s="798" t="s">
        <v>462</v>
      </c>
      <c r="B41" s="799" t="s">
        <v>504</v>
      </c>
      <c r="C41" s="800"/>
      <c r="D41" s="800"/>
      <c r="E41" s="801"/>
      <c r="F41" s="802" t="s">
        <v>569</v>
      </c>
      <c r="G41" s="803"/>
      <c r="H41" s="804"/>
      <c r="I41" s="805" t="s">
        <v>283</v>
      </c>
      <c r="K41" s="844" t="s">
        <v>562</v>
      </c>
      <c r="L41" s="845"/>
      <c r="M41" s="855"/>
      <c r="N41" s="887"/>
      <c r="O41" s="887"/>
      <c r="P41" s="883"/>
    </row>
    <row r="42" spans="1:19" ht="12.65" customHeight="1" x14ac:dyDescent="0.2">
      <c r="A42" s="810"/>
      <c r="B42" s="811" t="s">
        <v>508</v>
      </c>
      <c r="C42" s="812"/>
      <c r="D42" s="812"/>
      <c r="E42" s="813"/>
      <c r="F42" s="814" t="s">
        <v>571</v>
      </c>
      <c r="G42" s="815"/>
      <c r="H42" s="816" t="str">
        <f>IF(E6&lt;&gt;"",ROUNDDOWN(H41/E6,1),"")</f>
        <v/>
      </c>
      <c r="I42" s="817" t="s">
        <v>572</v>
      </c>
      <c r="K42" s="844" t="s">
        <v>565</v>
      </c>
      <c r="L42" s="845"/>
      <c r="M42" s="855"/>
      <c r="N42" s="887"/>
      <c r="O42" s="887"/>
      <c r="P42" s="883"/>
      <c r="R42" s="857"/>
      <c r="S42" s="857"/>
    </row>
    <row r="43" spans="1:19" ht="12.65" customHeight="1" x14ac:dyDescent="0.2">
      <c r="A43" s="810"/>
      <c r="B43" s="811" t="s">
        <v>612</v>
      </c>
      <c r="C43" s="812"/>
      <c r="D43" s="812"/>
      <c r="E43" s="813"/>
      <c r="F43" s="814" t="s">
        <v>574</v>
      </c>
      <c r="G43" s="815"/>
      <c r="H43" s="784"/>
      <c r="I43" s="817" t="s">
        <v>283</v>
      </c>
      <c r="K43" s="844" t="s">
        <v>568</v>
      </c>
      <c r="L43" s="845"/>
      <c r="M43" s="855"/>
      <c r="N43" s="887"/>
      <c r="O43" s="887"/>
      <c r="P43" s="883"/>
      <c r="R43" s="857"/>
      <c r="S43" s="857"/>
    </row>
    <row r="44" spans="1:19" ht="12.65" customHeight="1" thickBot="1" x14ac:dyDescent="0.25">
      <c r="A44" s="822"/>
      <c r="B44" s="823" t="s">
        <v>508</v>
      </c>
      <c r="C44" s="824"/>
      <c r="D44" s="824"/>
      <c r="E44" s="825"/>
      <c r="F44" s="826" t="s">
        <v>576</v>
      </c>
      <c r="G44" s="827"/>
      <c r="H44" s="816" t="str">
        <f>IF(E6&lt;&gt;"",ROUNDDOWN(H43/E6,1),"")</f>
        <v/>
      </c>
      <c r="I44" s="828" t="s">
        <v>577</v>
      </c>
      <c r="K44" s="844" t="s">
        <v>570</v>
      </c>
      <c r="L44" s="845"/>
      <c r="M44" s="855"/>
      <c r="N44" s="887"/>
      <c r="O44" s="887"/>
      <c r="P44" s="883"/>
      <c r="R44" s="857"/>
      <c r="S44" s="857"/>
    </row>
    <row r="45" spans="1:19" ht="12.65" customHeight="1" x14ac:dyDescent="0.2">
      <c r="A45" s="798" t="s">
        <v>466</v>
      </c>
      <c r="B45" s="799" t="s">
        <v>504</v>
      </c>
      <c r="C45" s="800"/>
      <c r="D45" s="800"/>
      <c r="E45" s="801"/>
      <c r="F45" s="802" t="s">
        <v>578</v>
      </c>
      <c r="G45" s="803"/>
      <c r="H45" s="804"/>
      <c r="I45" s="805" t="s">
        <v>283</v>
      </c>
      <c r="K45" s="844" t="s">
        <v>573</v>
      </c>
      <c r="L45" s="845"/>
      <c r="M45" s="855"/>
      <c r="N45" s="887"/>
      <c r="O45" s="887"/>
      <c r="P45" s="883"/>
      <c r="R45" s="857"/>
      <c r="S45" s="857"/>
    </row>
    <row r="46" spans="1:19" ht="12.65" customHeight="1" x14ac:dyDescent="0.2">
      <c r="A46" s="810"/>
      <c r="B46" s="811" t="s">
        <v>508</v>
      </c>
      <c r="C46" s="812"/>
      <c r="D46" s="812"/>
      <c r="E46" s="813"/>
      <c r="F46" s="814" t="s">
        <v>579</v>
      </c>
      <c r="G46" s="815"/>
      <c r="H46" s="816" t="str">
        <f>IF(E7&lt;&gt;"",ROUNDDOWN(H45/E7,1),"")</f>
        <v/>
      </c>
      <c r="I46" s="817" t="s">
        <v>580</v>
      </c>
      <c r="K46" s="844" t="s">
        <v>575</v>
      </c>
      <c r="L46" s="845"/>
      <c r="M46" s="884"/>
      <c r="N46" s="888"/>
      <c r="O46" s="888"/>
      <c r="P46" s="885"/>
      <c r="R46" s="857"/>
      <c r="S46" s="857"/>
    </row>
    <row r="47" spans="1:19" ht="12.65" customHeight="1" x14ac:dyDescent="0.2">
      <c r="A47" s="810"/>
      <c r="B47" s="811" t="s">
        <v>612</v>
      </c>
      <c r="C47" s="812"/>
      <c r="D47" s="812"/>
      <c r="E47" s="813"/>
      <c r="F47" s="814" t="s">
        <v>581</v>
      </c>
      <c r="G47" s="815"/>
      <c r="H47" s="784"/>
      <c r="I47" s="817" t="s">
        <v>283</v>
      </c>
      <c r="R47" s="857"/>
      <c r="S47" s="857"/>
    </row>
    <row r="48" spans="1:19" ht="12.65" customHeight="1" thickBot="1" x14ac:dyDescent="0.25">
      <c r="A48" s="822"/>
      <c r="B48" s="823" t="s">
        <v>508</v>
      </c>
      <c r="C48" s="824"/>
      <c r="D48" s="824"/>
      <c r="E48" s="825"/>
      <c r="F48" s="826" t="s">
        <v>582</v>
      </c>
      <c r="G48" s="827"/>
      <c r="H48" s="816" t="str">
        <f>IF(E7&lt;&gt;"",ROUNDDOWN(H47/E7,1),"")</f>
        <v/>
      </c>
      <c r="I48" s="828" t="s">
        <v>583</v>
      </c>
    </row>
    <row r="49" spans="1:14" ht="12.65" customHeight="1" x14ac:dyDescent="0.2">
      <c r="A49" s="798" t="s">
        <v>472</v>
      </c>
      <c r="B49" s="799" t="s">
        <v>504</v>
      </c>
      <c r="C49" s="800"/>
      <c r="D49" s="800"/>
      <c r="E49" s="801"/>
      <c r="F49" s="802" t="s">
        <v>584</v>
      </c>
      <c r="G49" s="803"/>
      <c r="H49" s="804"/>
      <c r="I49" s="805" t="s">
        <v>283</v>
      </c>
    </row>
    <row r="50" spans="1:14" ht="12.65" customHeight="1" x14ac:dyDescent="0.2">
      <c r="A50" s="810"/>
      <c r="B50" s="811" t="s">
        <v>508</v>
      </c>
      <c r="C50" s="812"/>
      <c r="D50" s="812"/>
      <c r="E50" s="813"/>
      <c r="F50" s="814" t="s">
        <v>585</v>
      </c>
      <c r="G50" s="815"/>
      <c r="H50" s="816" t="str">
        <f>IF(E8&lt;&gt;"",ROUNDDOWN(H49/E8,1),"")</f>
        <v/>
      </c>
      <c r="I50" s="817" t="s">
        <v>586</v>
      </c>
    </row>
    <row r="51" spans="1:14" ht="12.65" customHeight="1" x14ac:dyDescent="0.2">
      <c r="A51" s="810"/>
      <c r="B51" s="811" t="s">
        <v>612</v>
      </c>
      <c r="C51" s="812"/>
      <c r="D51" s="812"/>
      <c r="E51" s="813"/>
      <c r="F51" s="814" t="s">
        <v>587</v>
      </c>
      <c r="G51" s="815"/>
      <c r="H51" s="784"/>
      <c r="I51" s="817" t="s">
        <v>283</v>
      </c>
    </row>
    <row r="52" spans="1:14" ht="12.65" customHeight="1" thickBot="1" x14ac:dyDescent="0.25">
      <c r="A52" s="822"/>
      <c r="B52" s="823" t="s">
        <v>508</v>
      </c>
      <c r="C52" s="824"/>
      <c r="D52" s="824"/>
      <c r="E52" s="825"/>
      <c r="F52" s="826" t="s">
        <v>588</v>
      </c>
      <c r="G52" s="827"/>
      <c r="H52" s="816" t="str">
        <f>IF(E8&lt;&gt;"",ROUNDDOWN(H51/E8,1),"")</f>
        <v/>
      </c>
      <c r="I52" s="828" t="s">
        <v>589</v>
      </c>
    </row>
    <row r="53" spans="1:14" ht="12.65" customHeight="1" x14ac:dyDescent="0.2">
      <c r="A53" s="798" t="s">
        <v>478</v>
      </c>
      <c r="B53" s="799" t="s">
        <v>504</v>
      </c>
      <c r="C53" s="800"/>
      <c r="D53" s="800"/>
      <c r="E53" s="801"/>
      <c r="F53" s="802" t="s">
        <v>590</v>
      </c>
      <c r="G53" s="803"/>
      <c r="H53" s="804"/>
      <c r="I53" s="805" t="s">
        <v>283</v>
      </c>
    </row>
    <row r="54" spans="1:14" ht="12.65" customHeight="1" x14ac:dyDescent="0.2">
      <c r="A54" s="810"/>
      <c r="B54" s="811" t="s">
        <v>508</v>
      </c>
      <c r="C54" s="812"/>
      <c r="D54" s="812"/>
      <c r="E54" s="813"/>
      <c r="F54" s="814" t="s">
        <v>591</v>
      </c>
      <c r="G54" s="815"/>
      <c r="H54" s="816" t="str">
        <f>IF(E9&lt;&gt;"",ROUNDDOWN(H53/E9,1),"")</f>
        <v/>
      </c>
      <c r="I54" s="817" t="s">
        <v>592</v>
      </c>
    </row>
    <row r="55" spans="1:14" ht="12.65" customHeight="1" x14ac:dyDescent="0.2">
      <c r="A55" s="810"/>
      <c r="B55" s="811" t="s">
        <v>612</v>
      </c>
      <c r="C55" s="812"/>
      <c r="D55" s="812"/>
      <c r="E55" s="813"/>
      <c r="F55" s="814" t="s">
        <v>593</v>
      </c>
      <c r="G55" s="815"/>
      <c r="H55" s="784"/>
      <c r="I55" s="817" t="s">
        <v>283</v>
      </c>
      <c r="K55" s="859"/>
      <c r="L55" s="859"/>
      <c r="M55" s="859"/>
      <c r="N55" s="859"/>
    </row>
    <row r="56" spans="1:14" ht="12.65" customHeight="1" thickBot="1" x14ac:dyDescent="0.25">
      <c r="A56" s="822"/>
      <c r="B56" s="823" t="s">
        <v>508</v>
      </c>
      <c r="C56" s="824"/>
      <c r="D56" s="824"/>
      <c r="E56" s="825"/>
      <c r="F56" s="826" t="s">
        <v>594</v>
      </c>
      <c r="G56" s="827"/>
      <c r="H56" s="816" t="str">
        <f>IF(E9&lt;&gt;"",ROUNDDOWN(H55/E9,1),"")</f>
        <v/>
      </c>
      <c r="I56" s="828" t="s">
        <v>595</v>
      </c>
    </row>
    <row r="57" spans="1:14" ht="12.65" customHeight="1" x14ac:dyDescent="0.2">
      <c r="A57" s="798" t="s">
        <v>484</v>
      </c>
      <c r="B57" s="799" t="s">
        <v>504</v>
      </c>
      <c r="C57" s="800"/>
      <c r="D57" s="800"/>
      <c r="E57" s="801"/>
      <c r="F57" s="802" t="s">
        <v>596</v>
      </c>
      <c r="G57" s="803"/>
      <c r="H57" s="804"/>
      <c r="I57" s="805" t="s">
        <v>283</v>
      </c>
    </row>
    <row r="58" spans="1:14" ht="12.65" customHeight="1" x14ac:dyDescent="0.2">
      <c r="A58" s="810"/>
      <c r="B58" s="811" t="s">
        <v>508</v>
      </c>
      <c r="C58" s="812"/>
      <c r="D58" s="812"/>
      <c r="E58" s="813"/>
      <c r="F58" s="814" t="s">
        <v>597</v>
      </c>
      <c r="G58" s="815"/>
      <c r="H58" s="816" t="str">
        <f>IF(E10&lt;&gt;"",ROUNDDOWN(H57/E10,1),"")</f>
        <v/>
      </c>
      <c r="I58" s="817" t="s">
        <v>598</v>
      </c>
    </row>
    <row r="59" spans="1:14" ht="12.65" customHeight="1" x14ac:dyDescent="0.2">
      <c r="A59" s="810"/>
      <c r="B59" s="811" t="s">
        <v>612</v>
      </c>
      <c r="C59" s="812"/>
      <c r="D59" s="812"/>
      <c r="E59" s="813"/>
      <c r="F59" s="814" t="s">
        <v>599</v>
      </c>
      <c r="G59" s="815"/>
      <c r="H59" s="784"/>
      <c r="I59" s="817" t="s">
        <v>283</v>
      </c>
    </row>
    <row r="60" spans="1:14" ht="12.65" customHeight="1" thickBot="1" x14ac:dyDescent="0.25">
      <c r="A60" s="822"/>
      <c r="B60" s="823" t="s">
        <v>508</v>
      </c>
      <c r="C60" s="824"/>
      <c r="D60" s="824"/>
      <c r="E60" s="825"/>
      <c r="F60" s="826" t="s">
        <v>600</v>
      </c>
      <c r="G60" s="827"/>
      <c r="H60" s="858" t="str">
        <f>IF(E10&lt;&gt;"",ROUNDDOWN(H59/E10,1),"")</f>
        <v/>
      </c>
      <c r="I60" s="828" t="s">
        <v>601</v>
      </c>
    </row>
    <row r="61" spans="1:14" ht="12.65" customHeight="1" x14ac:dyDescent="0.2">
      <c r="B61" s="859"/>
      <c r="C61" s="859"/>
      <c r="D61" s="859"/>
      <c r="E61" s="859"/>
      <c r="F61" s="859"/>
      <c r="G61" s="859"/>
      <c r="H61" s="859"/>
      <c r="I61" s="859"/>
      <c r="J61" s="859"/>
    </row>
  </sheetData>
  <mergeCells count="143">
    <mergeCell ref="F60:G60"/>
    <mergeCell ref="B56:E56"/>
    <mergeCell ref="F56:G56"/>
    <mergeCell ref="A57:A60"/>
    <mergeCell ref="B57:E57"/>
    <mergeCell ref="F57:G57"/>
    <mergeCell ref="B58:E58"/>
    <mergeCell ref="F58:G58"/>
    <mergeCell ref="B59:E59"/>
    <mergeCell ref="F59:G59"/>
    <mergeCell ref="B60:E60"/>
    <mergeCell ref="F51:G51"/>
    <mergeCell ref="B52:E52"/>
    <mergeCell ref="F52:G52"/>
    <mergeCell ref="A53:A56"/>
    <mergeCell ref="B53:E53"/>
    <mergeCell ref="F53:G53"/>
    <mergeCell ref="B54:E54"/>
    <mergeCell ref="F54:G54"/>
    <mergeCell ref="B55:E55"/>
    <mergeCell ref="F55:G55"/>
    <mergeCell ref="F47:G47"/>
    <mergeCell ref="R47:S47"/>
    <mergeCell ref="B48:E48"/>
    <mergeCell ref="F48:G48"/>
    <mergeCell ref="A49:A52"/>
    <mergeCell ref="B49:E49"/>
    <mergeCell ref="F49:G49"/>
    <mergeCell ref="B50:E50"/>
    <mergeCell ref="F50:G50"/>
    <mergeCell ref="B51:E51"/>
    <mergeCell ref="A45:A48"/>
    <mergeCell ref="B45:E45"/>
    <mergeCell ref="F45:G45"/>
    <mergeCell ref="K45:L45"/>
    <mergeCell ref="R45:S45"/>
    <mergeCell ref="B46:E46"/>
    <mergeCell ref="F46:G46"/>
    <mergeCell ref="K46:L46"/>
    <mergeCell ref="R46:S46"/>
    <mergeCell ref="B47:E47"/>
    <mergeCell ref="R42:S42"/>
    <mergeCell ref="B43:E43"/>
    <mergeCell ref="F43:G43"/>
    <mergeCell ref="K43:L43"/>
    <mergeCell ref="R43:S43"/>
    <mergeCell ref="B44:E44"/>
    <mergeCell ref="F44:G44"/>
    <mergeCell ref="K44:L44"/>
    <mergeCell ref="R44:S44"/>
    <mergeCell ref="A41:A44"/>
    <mergeCell ref="B41:E41"/>
    <mergeCell ref="F41:G41"/>
    <mergeCell ref="K41:L41"/>
    <mergeCell ref="B42:E42"/>
    <mergeCell ref="F42:G42"/>
    <mergeCell ref="K42:L42"/>
    <mergeCell ref="M38:P39"/>
    <mergeCell ref="B39:E39"/>
    <mergeCell ref="F39:G39"/>
    <mergeCell ref="K39:L39"/>
    <mergeCell ref="B40:E40"/>
    <mergeCell ref="F40:G40"/>
    <mergeCell ref="K40:L40"/>
    <mergeCell ref="M40:P46"/>
    <mergeCell ref="A37:A40"/>
    <mergeCell ref="B37:E37"/>
    <mergeCell ref="F37:G37"/>
    <mergeCell ref="B38:E38"/>
    <mergeCell ref="F38:G38"/>
    <mergeCell ref="K38:L38"/>
    <mergeCell ref="K34:L37"/>
    <mergeCell ref="M34:P37"/>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23476-7E22-4556-B232-495A0E8F8931}">
  <dimension ref="A1:Q62"/>
  <sheetViews>
    <sheetView workbookViewId="0">
      <pane xSplit="1" ySplit="1" topLeftCell="B26"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778" customWidth="1"/>
    <col min="2" max="2" width="4.6328125" style="778" customWidth="1"/>
    <col min="3" max="3" width="8.6328125" style="778" customWidth="1"/>
    <col min="4" max="4" width="3.6328125" style="778" customWidth="1"/>
    <col min="5" max="5" width="4.6328125" style="778" customWidth="1"/>
    <col min="6" max="6" width="8.6328125" style="778" customWidth="1"/>
    <col min="7" max="7" width="4" style="778" customWidth="1"/>
    <col min="8" max="8" width="5.453125" style="778" customWidth="1"/>
    <col min="9" max="9" width="6" style="778" customWidth="1"/>
    <col min="10" max="10" width="3.36328125" style="778" customWidth="1"/>
    <col min="11" max="12" width="7.08984375" style="778" customWidth="1"/>
    <col min="13" max="13" width="4.08984375" style="778" customWidth="1"/>
    <col min="14" max="14" width="6.26953125" style="778" customWidth="1"/>
    <col min="15" max="15" width="3.90625" style="778" customWidth="1"/>
    <col min="16" max="16" width="6.26953125" style="778" customWidth="1"/>
    <col min="17" max="256" width="9" style="778"/>
    <col min="257" max="257" width="3.6328125" style="778" customWidth="1"/>
    <col min="258" max="258" width="4.6328125" style="778" customWidth="1"/>
    <col min="259" max="259" width="8.6328125" style="778" customWidth="1"/>
    <col min="260" max="260" width="3.6328125" style="778" customWidth="1"/>
    <col min="261" max="261" width="4.6328125" style="778" customWidth="1"/>
    <col min="262" max="262" width="8.6328125" style="778" customWidth="1"/>
    <col min="263" max="263" width="4" style="778" customWidth="1"/>
    <col min="264" max="264" width="5.453125" style="778" customWidth="1"/>
    <col min="265" max="265" width="6" style="778" customWidth="1"/>
    <col min="266" max="266" width="3.36328125" style="778" customWidth="1"/>
    <col min="267" max="268" width="7.08984375" style="778" customWidth="1"/>
    <col min="269" max="269" width="4.08984375" style="778" customWidth="1"/>
    <col min="270" max="270" width="6.26953125" style="778" customWidth="1"/>
    <col min="271" max="271" width="3.90625" style="778" customWidth="1"/>
    <col min="272" max="272" width="6.26953125" style="778" customWidth="1"/>
    <col min="273" max="512" width="9" style="778"/>
    <col min="513" max="513" width="3.6328125" style="778" customWidth="1"/>
    <col min="514" max="514" width="4.6328125" style="778" customWidth="1"/>
    <col min="515" max="515" width="8.6328125" style="778" customWidth="1"/>
    <col min="516" max="516" width="3.6328125" style="778" customWidth="1"/>
    <col min="517" max="517" width="4.6328125" style="778" customWidth="1"/>
    <col min="518" max="518" width="8.6328125" style="778" customWidth="1"/>
    <col min="519" max="519" width="4" style="778" customWidth="1"/>
    <col min="520" max="520" width="5.453125" style="778" customWidth="1"/>
    <col min="521" max="521" width="6" style="778" customWidth="1"/>
    <col min="522" max="522" width="3.36328125" style="778" customWidth="1"/>
    <col min="523" max="524" width="7.08984375" style="778" customWidth="1"/>
    <col min="525" max="525" width="4.08984375" style="778" customWidth="1"/>
    <col min="526" max="526" width="6.26953125" style="778" customWidth="1"/>
    <col min="527" max="527" width="3.90625" style="778" customWidth="1"/>
    <col min="528" max="528" width="6.26953125" style="778" customWidth="1"/>
    <col min="529" max="768" width="9" style="778"/>
    <col min="769" max="769" width="3.6328125" style="778" customWidth="1"/>
    <col min="770" max="770" width="4.6328125" style="778" customWidth="1"/>
    <col min="771" max="771" width="8.6328125" style="778" customWidth="1"/>
    <col min="772" max="772" width="3.6328125" style="778" customWidth="1"/>
    <col min="773" max="773" width="4.6328125" style="778" customWidth="1"/>
    <col min="774" max="774" width="8.6328125" style="778" customWidth="1"/>
    <col min="775" max="775" width="4" style="778" customWidth="1"/>
    <col min="776" max="776" width="5.453125" style="778" customWidth="1"/>
    <col min="777" max="777" width="6" style="778" customWidth="1"/>
    <col min="778" max="778" width="3.36328125" style="778" customWidth="1"/>
    <col min="779" max="780" width="7.08984375" style="778" customWidth="1"/>
    <col min="781" max="781" width="4.08984375" style="778" customWidth="1"/>
    <col min="782" max="782" width="6.26953125" style="778" customWidth="1"/>
    <col min="783" max="783" width="3.90625" style="778" customWidth="1"/>
    <col min="784" max="784" width="6.26953125" style="778" customWidth="1"/>
    <col min="785" max="1024" width="9" style="778"/>
    <col min="1025" max="1025" width="3.6328125" style="778" customWidth="1"/>
    <col min="1026" max="1026" width="4.6328125" style="778" customWidth="1"/>
    <col min="1027" max="1027" width="8.6328125" style="778" customWidth="1"/>
    <col min="1028" max="1028" width="3.6328125" style="778" customWidth="1"/>
    <col min="1029" max="1029" width="4.6328125" style="778" customWidth="1"/>
    <col min="1030" max="1030" width="8.6328125" style="778" customWidth="1"/>
    <col min="1031" max="1031" width="4" style="778" customWidth="1"/>
    <col min="1032" max="1032" width="5.453125" style="778" customWidth="1"/>
    <col min="1033" max="1033" width="6" style="778" customWidth="1"/>
    <col min="1034" max="1034" width="3.36328125" style="778" customWidth="1"/>
    <col min="1035" max="1036" width="7.08984375" style="778" customWidth="1"/>
    <col min="1037" max="1037" width="4.08984375" style="778" customWidth="1"/>
    <col min="1038" max="1038" width="6.26953125" style="778" customWidth="1"/>
    <col min="1039" max="1039" width="3.90625" style="778" customWidth="1"/>
    <col min="1040" max="1040" width="6.26953125" style="778" customWidth="1"/>
    <col min="1041" max="1280" width="9" style="778"/>
    <col min="1281" max="1281" width="3.6328125" style="778" customWidth="1"/>
    <col min="1282" max="1282" width="4.6328125" style="778" customWidth="1"/>
    <col min="1283" max="1283" width="8.6328125" style="778" customWidth="1"/>
    <col min="1284" max="1284" width="3.6328125" style="778" customWidth="1"/>
    <col min="1285" max="1285" width="4.6328125" style="778" customWidth="1"/>
    <col min="1286" max="1286" width="8.6328125" style="778" customWidth="1"/>
    <col min="1287" max="1287" width="4" style="778" customWidth="1"/>
    <col min="1288" max="1288" width="5.453125" style="778" customWidth="1"/>
    <col min="1289" max="1289" width="6" style="778" customWidth="1"/>
    <col min="1290" max="1290" width="3.36328125" style="778" customWidth="1"/>
    <col min="1291" max="1292" width="7.08984375" style="778" customWidth="1"/>
    <col min="1293" max="1293" width="4.08984375" style="778" customWidth="1"/>
    <col min="1294" max="1294" width="6.26953125" style="778" customWidth="1"/>
    <col min="1295" max="1295" width="3.90625" style="778" customWidth="1"/>
    <col min="1296" max="1296" width="6.26953125" style="778" customWidth="1"/>
    <col min="1297" max="1536" width="9" style="778"/>
    <col min="1537" max="1537" width="3.6328125" style="778" customWidth="1"/>
    <col min="1538" max="1538" width="4.6328125" style="778" customWidth="1"/>
    <col min="1539" max="1539" width="8.6328125" style="778" customWidth="1"/>
    <col min="1540" max="1540" width="3.6328125" style="778" customWidth="1"/>
    <col min="1541" max="1541" width="4.6328125" style="778" customWidth="1"/>
    <col min="1542" max="1542" width="8.6328125" style="778" customWidth="1"/>
    <col min="1543" max="1543" width="4" style="778" customWidth="1"/>
    <col min="1544" max="1544" width="5.453125" style="778" customWidth="1"/>
    <col min="1545" max="1545" width="6" style="778" customWidth="1"/>
    <col min="1546" max="1546" width="3.36328125" style="778" customWidth="1"/>
    <col min="1547" max="1548" width="7.08984375" style="778" customWidth="1"/>
    <col min="1549" max="1549" width="4.08984375" style="778" customWidth="1"/>
    <col min="1550" max="1550" width="6.26953125" style="778" customWidth="1"/>
    <col min="1551" max="1551" width="3.90625" style="778" customWidth="1"/>
    <col min="1552" max="1552" width="6.26953125" style="778" customWidth="1"/>
    <col min="1553" max="1792" width="9" style="778"/>
    <col min="1793" max="1793" width="3.6328125" style="778" customWidth="1"/>
    <col min="1794" max="1794" width="4.6328125" style="778" customWidth="1"/>
    <col min="1795" max="1795" width="8.6328125" style="778" customWidth="1"/>
    <col min="1796" max="1796" width="3.6328125" style="778" customWidth="1"/>
    <col min="1797" max="1797" width="4.6328125" style="778" customWidth="1"/>
    <col min="1798" max="1798" width="8.6328125" style="778" customWidth="1"/>
    <col min="1799" max="1799" width="4" style="778" customWidth="1"/>
    <col min="1800" max="1800" width="5.453125" style="778" customWidth="1"/>
    <col min="1801" max="1801" width="6" style="778" customWidth="1"/>
    <col min="1802" max="1802" width="3.36328125" style="778" customWidth="1"/>
    <col min="1803" max="1804" width="7.08984375" style="778" customWidth="1"/>
    <col min="1805" max="1805" width="4.08984375" style="778" customWidth="1"/>
    <col min="1806" max="1806" width="6.26953125" style="778" customWidth="1"/>
    <col min="1807" max="1807" width="3.90625" style="778" customWidth="1"/>
    <col min="1808" max="1808" width="6.26953125" style="778" customWidth="1"/>
    <col min="1809" max="2048" width="9" style="778"/>
    <col min="2049" max="2049" width="3.6328125" style="778" customWidth="1"/>
    <col min="2050" max="2050" width="4.6328125" style="778" customWidth="1"/>
    <col min="2051" max="2051" width="8.6328125" style="778" customWidth="1"/>
    <col min="2052" max="2052" width="3.6328125" style="778" customWidth="1"/>
    <col min="2053" max="2053" width="4.6328125" style="778" customWidth="1"/>
    <col min="2054" max="2054" width="8.6328125" style="778" customWidth="1"/>
    <col min="2055" max="2055" width="4" style="778" customWidth="1"/>
    <col min="2056" max="2056" width="5.453125" style="778" customWidth="1"/>
    <col min="2057" max="2057" width="6" style="778" customWidth="1"/>
    <col min="2058" max="2058" width="3.36328125" style="778" customWidth="1"/>
    <col min="2059" max="2060" width="7.08984375" style="778" customWidth="1"/>
    <col min="2061" max="2061" width="4.08984375" style="778" customWidth="1"/>
    <col min="2062" max="2062" width="6.26953125" style="778" customWidth="1"/>
    <col min="2063" max="2063" width="3.90625" style="778" customWidth="1"/>
    <col min="2064" max="2064" width="6.26953125" style="778" customWidth="1"/>
    <col min="2065" max="2304" width="9" style="778"/>
    <col min="2305" max="2305" width="3.6328125" style="778" customWidth="1"/>
    <col min="2306" max="2306" width="4.6328125" style="778" customWidth="1"/>
    <col min="2307" max="2307" width="8.6328125" style="778" customWidth="1"/>
    <col min="2308" max="2308" width="3.6328125" style="778" customWidth="1"/>
    <col min="2309" max="2309" width="4.6328125" style="778" customWidth="1"/>
    <col min="2310" max="2310" width="8.6328125" style="778" customWidth="1"/>
    <col min="2311" max="2311" width="4" style="778" customWidth="1"/>
    <col min="2312" max="2312" width="5.453125" style="778" customWidth="1"/>
    <col min="2313" max="2313" width="6" style="778" customWidth="1"/>
    <col min="2314" max="2314" width="3.36328125" style="778" customWidth="1"/>
    <col min="2315" max="2316" width="7.08984375" style="778" customWidth="1"/>
    <col min="2317" max="2317" width="4.08984375" style="778" customWidth="1"/>
    <col min="2318" max="2318" width="6.26953125" style="778" customWidth="1"/>
    <col min="2319" max="2319" width="3.90625" style="778" customWidth="1"/>
    <col min="2320" max="2320" width="6.26953125" style="778" customWidth="1"/>
    <col min="2321" max="2560" width="9" style="778"/>
    <col min="2561" max="2561" width="3.6328125" style="778" customWidth="1"/>
    <col min="2562" max="2562" width="4.6328125" style="778" customWidth="1"/>
    <col min="2563" max="2563" width="8.6328125" style="778" customWidth="1"/>
    <col min="2564" max="2564" width="3.6328125" style="778" customWidth="1"/>
    <col min="2565" max="2565" width="4.6328125" style="778" customWidth="1"/>
    <col min="2566" max="2566" width="8.6328125" style="778" customWidth="1"/>
    <col min="2567" max="2567" width="4" style="778" customWidth="1"/>
    <col min="2568" max="2568" width="5.453125" style="778" customWidth="1"/>
    <col min="2569" max="2569" width="6" style="778" customWidth="1"/>
    <col min="2570" max="2570" width="3.36328125" style="778" customWidth="1"/>
    <col min="2571" max="2572" width="7.08984375" style="778" customWidth="1"/>
    <col min="2573" max="2573" width="4.08984375" style="778" customWidth="1"/>
    <col min="2574" max="2574" width="6.26953125" style="778" customWidth="1"/>
    <col min="2575" max="2575" width="3.90625" style="778" customWidth="1"/>
    <col min="2576" max="2576" width="6.26953125" style="778" customWidth="1"/>
    <col min="2577" max="2816" width="9" style="778"/>
    <col min="2817" max="2817" width="3.6328125" style="778" customWidth="1"/>
    <col min="2818" max="2818" width="4.6328125" style="778" customWidth="1"/>
    <col min="2819" max="2819" width="8.6328125" style="778" customWidth="1"/>
    <col min="2820" max="2820" width="3.6328125" style="778" customWidth="1"/>
    <col min="2821" max="2821" width="4.6328125" style="778" customWidth="1"/>
    <col min="2822" max="2822" width="8.6328125" style="778" customWidth="1"/>
    <col min="2823" max="2823" width="4" style="778" customWidth="1"/>
    <col min="2824" max="2824" width="5.453125" style="778" customWidth="1"/>
    <col min="2825" max="2825" width="6" style="778" customWidth="1"/>
    <col min="2826" max="2826" width="3.36328125" style="778" customWidth="1"/>
    <col min="2827" max="2828" width="7.08984375" style="778" customWidth="1"/>
    <col min="2829" max="2829" width="4.08984375" style="778" customWidth="1"/>
    <col min="2830" max="2830" width="6.26953125" style="778" customWidth="1"/>
    <col min="2831" max="2831" width="3.90625" style="778" customWidth="1"/>
    <col min="2832" max="2832" width="6.26953125" style="778" customWidth="1"/>
    <col min="2833" max="3072" width="9" style="778"/>
    <col min="3073" max="3073" width="3.6328125" style="778" customWidth="1"/>
    <col min="3074" max="3074" width="4.6328125" style="778" customWidth="1"/>
    <col min="3075" max="3075" width="8.6328125" style="778" customWidth="1"/>
    <col min="3076" max="3076" width="3.6328125" style="778" customWidth="1"/>
    <col min="3077" max="3077" width="4.6328125" style="778" customWidth="1"/>
    <col min="3078" max="3078" width="8.6328125" style="778" customWidth="1"/>
    <col min="3079" max="3079" width="4" style="778" customWidth="1"/>
    <col min="3080" max="3080" width="5.453125" style="778" customWidth="1"/>
    <col min="3081" max="3081" width="6" style="778" customWidth="1"/>
    <col min="3082" max="3082" width="3.36328125" style="778" customWidth="1"/>
    <col min="3083" max="3084" width="7.08984375" style="778" customWidth="1"/>
    <col min="3085" max="3085" width="4.08984375" style="778" customWidth="1"/>
    <col min="3086" max="3086" width="6.26953125" style="778" customWidth="1"/>
    <col min="3087" max="3087" width="3.90625" style="778" customWidth="1"/>
    <col min="3088" max="3088" width="6.26953125" style="778" customWidth="1"/>
    <col min="3089" max="3328" width="9" style="778"/>
    <col min="3329" max="3329" width="3.6328125" style="778" customWidth="1"/>
    <col min="3330" max="3330" width="4.6328125" style="778" customWidth="1"/>
    <col min="3331" max="3331" width="8.6328125" style="778" customWidth="1"/>
    <col min="3332" max="3332" width="3.6328125" style="778" customWidth="1"/>
    <col min="3333" max="3333" width="4.6328125" style="778" customWidth="1"/>
    <col min="3334" max="3334" width="8.6328125" style="778" customWidth="1"/>
    <col min="3335" max="3335" width="4" style="778" customWidth="1"/>
    <col min="3336" max="3336" width="5.453125" style="778" customWidth="1"/>
    <col min="3337" max="3337" width="6" style="778" customWidth="1"/>
    <col min="3338" max="3338" width="3.36328125" style="778" customWidth="1"/>
    <col min="3339" max="3340" width="7.08984375" style="778" customWidth="1"/>
    <col min="3341" max="3341" width="4.08984375" style="778" customWidth="1"/>
    <col min="3342" max="3342" width="6.26953125" style="778" customWidth="1"/>
    <col min="3343" max="3343" width="3.90625" style="778" customWidth="1"/>
    <col min="3344" max="3344" width="6.26953125" style="778" customWidth="1"/>
    <col min="3345" max="3584" width="9" style="778"/>
    <col min="3585" max="3585" width="3.6328125" style="778" customWidth="1"/>
    <col min="3586" max="3586" width="4.6328125" style="778" customWidth="1"/>
    <col min="3587" max="3587" width="8.6328125" style="778" customWidth="1"/>
    <col min="3588" max="3588" width="3.6328125" style="778" customWidth="1"/>
    <col min="3589" max="3589" width="4.6328125" style="778" customWidth="1"/>
    <col min="3590" max="3590" width="8.6328125" style="778" customWidth="1"/>
    <col min="3591" max="3591" width="4" style="778" customWidth="1"/>
    <col min="3592" max="3592" width="5.453125" style="778" customWidth="1"/>
    <col min="3593" max="3593" width="6" style="778" customWidth="1"/>
    <col min="3594" max="3594" width="3.36328125" style="778" customWidth="1"/>
    <col min="3595" max="3596" width="7.08984375" style="778" customWidth="1"/>
    <col min="3597" max="3597" width="4.08984375" style="778" customWidth="1"/>
    <col min="3598" max="3598" width="6.26953125" style="778" customWidth="1"/>
    <col min="3599" max="3599" width="3.90625" style="778" customWidth="1"/>
    <col min="3600" max="3600" width="6.26953125" style="778" customWidth="1"/>
    <col min="3601" max="3840" width="9" style="778"/>
    <col min="3841" max="3841" width="3.6328125" style="778" customWidth="1"/>
    <col min="3842" max="3842" width="4.6328125" style="778" customWidth="1"/>
    <col min="3843" max="3843" width="8.6328125" style="778" customWidth="1"/>
    <col min="3844" max="3844" width="3.6328125" style="778" customWidth="1"/>
    <col min="3845" max="3845" width="4.6328125" style="778" customWidth="1"/>
    <col min="3846" max="3846" width="8.6328125" style="778" customWidth="1"/>
    <col min="3847" max="3847" width="4" style="778" customWidth="1"/>
    <col min="3848" max="3848" width="5.453125" style="778" customWidth="1"/>
    <col min="3849" max="3849" width="6" style="778" customWidth="1"/>
    <col min="3850" max="3850" width="3.36328125" style="778" customWidth="1"/>
    <col min="3851" max="3852" width="7.08984375" style="778" customWidth="1"/>
    <col min="3853" max="3853" width="4.08984375" style="778" customWidth="1"/>
    <col min="3854" max="3854" width="6.26953125" style="778" customWidth="1"/>
    <col min="3855" max="3855" width="3.90625" style="778" customWidth="1"/>
    <col min="3856" max="3856" width="6.26953125" style="778" customWidth="1"/>
    <col min="3857" max="4096" width="9" style="778"/>
    <col min="4097" max="4097" width="3.6328125" style="778" customWidth="1"/>
    <col min="4098" max="4098" width="4.6328125" style="778" customWidth="1"/>
    <col min="4099" max="4099" width="8.6328125" style="778" customWidth="1"/>
    <col min="4100" max="4100" width="3.6328125" style="778" customWidth="1"/>
    <col min="4101" max="4101" width="4.6328125" style="778" customWidth="1"/>
    <col min="4102" max="4102" width="8.6328125" style="778" customWidth="1"/>
    <col min="4103" max="4103" width="4" style="778" customWidth="1"/>
    <col min="4104" max="4104" width="5.453125" style="778" customWidth="1"/>
    <col min="4105" max="4105" width="6" style="778" customWidth="1"/>
    <col min="4106" max="4106" width="3.36328125" style="778" customWidth="1"/>
    <col min="4107" max="4108" width="7.08984375" style="778" customWidth="1"/>
    <col min="4109" max="4109" width="4.08984375" style="778" customWidth="1"/>
    <col min="4110" max="4110" width="6.26953125" style="778" customWidth="1"/>
    <col min="4111" max="4111" width="3.90625" style="778" customWidth="1"/>
    <col min="4112" max="4112" width="6.26953125" style="778" customWidth="1"/>
    <col min="4113" max="4352" width="9" style="778"/>
    <col min="4353" max="4353" width="3.6328125" style="778" customWidth="1"/>
    <col min="4354" max="4354" width="4.6328125" style="778" customWidth="1"/>
    <col min="4355" max="4355" width="8.6328125" style="778" customWidth="1"/>
    <col min="4356" max="4356" width="3.6328125" style="778" customWidth="1"/>
    <col min="4357" max="4357" width="4.6328125" style="778" customWidth="1"/>
    <col min="4358" max="4358" width="8.6328125" style="778" customWidth="1"/>
    <col min="4359" max="4359" width="4" style="778" customWidth="1"/>
    <col min="4360" max="4360" width="5.453125" style="778" customWidth="1"/>
    <col min="4361" max="4361" width="6" style="778" customWidth="1"/>
    <col min="4362" max="4362" width="3.36328125" style="778" customWidth="1"/>
    <col min="4363" max="4364" width="7.08984375" style="778" customWidth="1"/>
    <col min="4365" max="4365" width="4.08984375" style="778" customWidth="1"/>
    <col min="4366" max="4366" width="6.26953125" style="778" customWidth="1"/>
    <col min="4367" max="4367" width="3.90625" style="778" customWidth="1"/>
    <col min="4368" max="4368" width="6.26953125" style="778" customWidth="1"/>
    <col min="4369" max="4608" width="9" style="778"/>
    <col min="4609" max="4609" width="3.6328125" style="778" customWidth="1"/>
    <col min="4610" max="4610" width="4.6328125" style="778" customWidth="1"/>
    <col min="4611" max="4611" width="8.6328125" style="778" customWidth="1"/>
    <col min="4612" max="4612" width="3.6328125" style="778" customWidth="1"/>
    <col min="4613" max="4613" width="4.6328125" style="778" customWidth="1"/>
    <col min="4614" max="4614" width="8.6328125" style="778" customWidth="1"/>
    <col min="4615" max="4615" width="4" style="778" customWidth="1"/>
    <col min="4616" max="4616" width="5.453125" style="778" customWidth="1"/>
    <col min="4617" max="4617" width="6" style="778" customWidth="1"/>
    <col min="4618" max="4618" width="3.36328125" style="778" customWidth="1"/>
    <col min="4619" max="4620" width="7.08984375" style="778" customWidth="1"/>
    <col min="4621" max="4621" width="4.08984375" style="778" customWidth="1"/>
    <col min="4622" max="4622" width="6.26953125" style="778" customWidth="1"/>
    <col min="4623" max="4623" width="3.90625" style="778" customWidth="1"/>
    <col min="4624" max="4624" width="6.26953125" style="778" customWidth="1"/>
    <col min="4625" max="4864" width="9" style="778"/>
    <col min="4865" max="4865" width="3.6328125" style="778" customWidth="1"/>
    <col min="4866" max="4866" width="4.6328125" style="778" customWidth="1"/>
    <col min="4867" max="4867" width="8.6328125" style="778" customWidth="1"/>
    <col min="4868" max="4868" width="3.6328125" style="778" customWidth="1"/>
    <col min="4869" max="4869" width="4.6328125" style="778" customWidth="1"/>
    <col min="4870" max="4870" width="8.6328125" style="778" customWidth="1"/>
    <col min="4871" max="4871" width="4" style="778" customWidth="1"/>
    <col min="4872" max="4872" width="5.453125" style="778" customWidth="1"/>
    <col min="4873" max="4873" width="6" style="778" customWidth="1"/>
    <col min="4874" max="4874" width="3.36328125" style="778" customWidth="1"/>
    <col min="4875" max="4876" width="7.08984375" style="778" customWidth="1"/>
    <col min="4877" max="4877" width="4.08984375" style="778" customWidth="1"/>
    <col min="4878" max="4878" width="6.26953125" style="778" customWidth="1"/>
    <col min="4879" max="4879" width="3.90625" style="778" customWidth="1"/>
    <col min="4880" max="4880" width="6.26953125" style="778" customWidth="1"/>
    <col min="4881" max="5120" width="9" style="778"/>
    <col min="5121" max="5121" width="3.6328125" style="778" customWidth="1"/>
    <col min="5122" max="5122" width="4.6328125" style="778" customWidth="1"/>
    <col min="5123" max="5123" width="8.6328125" style="778" customWidth="1"/>
    <col min="5124" max="5124" width="3.6328125" style="778" customWidth="1"/>
    <col min="5125" max="5125" width="4.6328125" style="778" customWidth="1"/>
    <col min="5126" max="5126" width="8.6328125" style="778" customWidth="1"/>
    <col min="5127" max="5127" width="4" style="778" customWidth="1"/>
    <col min="5128" max="5128" width="5.453125" style="778" customWidth="1"/>
    <col min="5129" max="5129" width="6" style="778" customWidth="1"/>
    <col min="5130" max="5130" width="3.36328125" style="778" customWidth="1"/>
    <col min="5131" max="5132" width="7.08984375" style="778" customWidth="1"/>
    <col min="5133" max="5133" width="4.08984375" style="778" customWidth="1"/>
    <col min="5134" max="5134" width="6.26953125" style="778" customWidth="1"/>
    <col min="5135" max="5135" width="3.90625" style="778" customWidth="1"/>
    <col min="5136" max="5136" width="6.26953125" style="778" customWidth="1"/>
    <col min="5137" max="5376" width="9" style="778"/>
    <col min="5377" max="5377" width="3.6328125" style="778" customWidth="1"/>
    <col min="5378" max="5378" width="4.6328125" style="778" customWidth="1"/>
    <col min="5379" max="5379" width="8.6328125" style="778" customWidth="1"/>
    <col min="5380" max="5380" width="3.6328125" style="778" customWidth="1"/>
    <col min="5381" max="5381" width="4.6328125" style="778" customWidth="1"/>
    <col min="5382" max="5382" width="8.6328125" style="778" customWidth="1"/>
    <col min="5383" max="5383" width="4" style="778" customWidth="1"/>
    <col min="5384" max="5384" width="5.453125" style="778" customWidth="1"/>
    <col min="5385" max="5385" width="6" style="778" customWidth="1"/>
    <col min="5386" max="5386" width="3.36328125" style="778" customWidth="1"/>
    <col min="5387" max="5388" width="7.08984375" style="778" customWidth="1"/>
    <col min="5389" max="5389" width="4.08984375" style="778" customWidth="1"/>
    <col min="5390" max="5390" width="6.26953125" style="778" customWidth="1"/>
    <col min="5391" max="5391" width="3.90625" style="778" customWidth="1"/>
    <col min="5392" max="5392" width="6.26953125" style="778" customWidth="1"/>
    <col min="5393" max="5632" width="9" style="778"/>
    <col min="5633" max="5633" width="3.6328125" style="778" customWidth="1"/>
    <col min="5634" max="5634" width="4.6328125" style="778" customWidth="1"/>
    <col min="5635" max="5635" width="8.6328125" style="778" customWidth="1"/>
    <col min="5636" max="5636" width="3.6328125" style="778" customWidth="1"/>
    <col min="5637" max="5637" width="4.6328125" style="778" customWidth="1"/>
    <col min="5638" max="5638" width="8.6328125" style="778" customWidth="1"/>
    <col min="5639" max="5639" width="4" style="778" customWidth="1"/>
    <col min="5640" max="5640" width="5.453125" style="778" customWidth="1"/>
    <col min="5641" max="5641" width="6" style="778" customWidth="1"/>
    <col min="5642" max="5642" width="3.36328125" style="778" customWidth="1"/>
    <col min="5643" max="5644" width="7.08984375" style="778" customWidth="1"/>
    <col min="5645" max="5645" width="4.08984375" style="778" customWidth="1"/>
    <col min="5646" max="5646" width="6.26953125" style="778" customWidth="1"/>
    <col min="5647" max="5647" width="3.90625" style="778" customWidth="1"/>
    <col min="5648" max="5648" width="6.26953125" style="778" customWidth="1"/>
    <col min="5649" max="5888" width="9" style="778"/>
    <col min="5889" max="5889" width="3.6328125" style="778" customWidth="1"/>
    <col min="5890" max="5890" width="4.6328125" style="778" customWidth="1"/>
    <col min="5891" max="5891" width="8.6328125" style="778" customWidth="1"/>
    <col min="5892" max="5892" width="3.6328125" style="778" customWidth="1"/>
    <col min="5893" max="5893" width="4.6328125" style="778" customWidth="1"/>
    <col min="5894" max="5894" width="8.6328125" style="778" customWidth="1"/>
    <col min="5895" max="5895" width="4" style="778" customWidth="1"/>
    <col min="5896" max="5896" width="5.453125" style="778" customWidth="1"/>
    <col min="5897" max="5897" width="6" style="778" customWidth="1"/>
    <col min="5898" max="5898" width="3.36328125" style="778" customWidth="1"/>
    <col min="5899" max="5900" width="7.08984375" style="778" customWidth="1"/>
    <col min="5901" max="5901" width="4.08984375" style="778" customWidth="1"/>
    <col min="5902" max="5902" width="6.26953125" style="778" customWidth="1"/>
    <col min="5903" max="5903" width="3.90625" style="778" customWidth="1"/>
    <col min="5904" max="5904" width="6.26953125" style="778" customWidth="1"/>
    <col min="5905" max="6144" width="9" style="778"/>
    <col min="6145" max="6145" width="3.6328125" style="778" customWidth="1"/>
    <col min="6146" max="6146" width="4.6328125" style="778" customWidth="1"/>
    <col min="6147" max="6147" width="8.6328125" style="778" customWidth="1"/>
    <col min="6148" max="6148" width="3.6328125" style="778" customWidth="1"/>
    <col min="6149" max="6149" width="4.6328125" style="778" customWidth="1"/>
    <col min="6150" max="6150" width="8.6328125" style="778" customWidth="1"/>
    <col min="6151" max="6151" width="4" style="778" customWidth="1"/>
    <col min="6152" max="6152" width="5.453125" style="778" customWidth="1"/>
    <col min="6153" max="6153" width="6" style="778" customWidth="1"/>
    <col min="6154" max="6154" width="3.36328125" style="778" customWidth="1"/>
    <col min="6155" max="6156" width="7.08984375" style="778" customWidth="1"/>
    <col min="6157" max="6157" width="4.08984375" style="778" customWidth="1"/>
    <col min="6158" max="6158" width="6.26953125" style="778" customWidth="1"/>
    <col min="6159" max="6159" width="3.90625" style="778" customWidth="1"/>
    <col min="6160" max="6160" width="6.26953125" style="778" customWidth="1"/>
    <col min="6161" max="6400" width="9" style="778"/>
    <col min="6401" max="6401" width="3.6328125" style="778" customWidth="1"/>
    <col min="6402" max="6402" width="4.6328125" style="778" customWidth="1"/>
    <col min="6403" max="6403" width="8.6328125" style="778" customWidth="1"/>
    <col min="6404" max="6404" width="3.6328125" style="778" customWidth="1"/>
    <col min="6405" max="6405" width="4.6328125" style="778" customWidth="1"/>
    <col min="6406" max="6406" width="8.6328125" style="778" customWidth="1"/>
    <col min="6407" max="6407" width="4" style="778" customWidth="1"/>
    <col min="6408" max="6408" width="5.453125" style="778" customWidth="1"/>
    <col min="6409" max="6409" width="6" style="778" customWidth="1"/>
    <col min="6410" max="6410" width="3.36328125" style="778" customWidth="1"/>
    <col min="6411" max="6412" width="7.08984375" style="778" customWidth="1"/>
    <col min="6413" max="6413" width="4.08984375" style="778" customWidth="1"/>
    <col min="6414" max="6414" width="6.26953125" style="778" customWidth="1"/>
    <col min="6415" max="6415" width="3.90625" style="778" customWidth="1"/>
    <col min="6416" max="6416" width="6.26953125" style="778" customWidth="1"/>
    <col min="6417" max="6656" width="9" style="778"/>
    <col min="6657" max="6657" width="3.6328125" style="778" customWidth="1"/>
    <col min="6658" max="6658" width="4.6328125" style="778" customWidth="1"/>
    <col min="6659" max="6659" width="8.6328125" style="778" customWidth="1"/>
    <col min="6660" max="6660" width="3.6328125" style="778" customWidth="1"/>
    <col min="6661" max="6661" width="4.6328125" style="778" customWidth="1"/>
    <col min="6662" max="6662" width="8.6328125" style="778" customWidth="1"/>
    <col min="6663" max="6663" width="4" style="778" customWidth="1"/>
    <col min="6664" max="6664" width="5.453125" style="778" customWidth="1"/>
    <col min="6665" max="6665" width="6" style="778" customWidth="1"/>
    <col min="6666" max="6666" width="3.36328125" style="778" customWidth="1"/>
    <col min="6667" max="6668" width="7.08984375" style="778" customWidth="1"/>
    <col min="6669" max="6669" width="4.08984375" style="778" customWidth="1"/>
    <col min="6670" max="6670" width="6.26953125" style="778" customWidth="1"/>
    <col min="6671" max="6671" width="3.90625" style="778" customWidth="1"/>
    <col min="6672" max="6672" width="6.26953125" style="778" customWidth="1"/>
    <col min="6673" max="6912" width="9" style="778"/>
    <col min="6913" max="6913" width="3.6328125" style="778" customWidth="1"/>
    <col min="6914" max="6914" width="4.6328125" style="778" customWidth="1"/>
    <col min="6915" max="6915" width="8.6328125" style="778" customWidth="1"/>
    <col min="6916" max="6916" width="3.6328125" style="778" customWidth="1"/>
    <col min="6917" max="6917" width="4.6328125" style="778" customWidth="1"/>
    <col min="6918" max="6918" width="8.6328125" style="778" customWidth="1"/>
    <col min="6919" max="6919" width="4" style="778" customWidth="1"/>
    <col min="6920" max="6920" width="5.453125" style="778" customWidth="1"/>
    <col min="6921" max="6921" width="6" style="778" customWidth="1"/>
    <col min="6922" max="6922" width="3.36328125" style="778" customWidth="1"/>
    <col min="6923" max="6924" width="7.08984375" style="778" customWidth="1"/>
    <col min="6925" max="6925" width="4.08984375" style="778" customWidth="1"/>
    <col min="6926" max="6926" width="6.26953125" style="778" customWidth="1"/>
    <col min="6927" max="6927" width="3.90625" style="778" customWidth="1"/>
    <col min="6928" max="6928" width="6.26953125" style="778" customWidth="1"/>
    <col min="6929" max="7168" width="9" style="778"/>
    <col min="7169" max="7169" width="3.6328125" style="778" customWidth="1"/>
    <col min="7170" max="7170" width="4.6328125" style="778" customWidth="1"/>
    <col min="7171" max="7171" width="8.6328125" style="778" customWidth="1"/>
    <col min="7172" max="7172" width="3.6328125" style="778" customWidth="1"/>
    <col min="7173" max="7173" width="4.6328125" style="778" customWidth="1"/>
    <col min="7174" max="7174" width="8.6328125" style="778" customWidth="1"/>
    <col min="7175" max="7175" width="4" style="778" customWidth="1"/>
    <col min="7176" max="7176" width="5.453125" style="778" customWidth="1"/>
    <col min="7177" max="7177" width="6" style="778" customWidth="1"/>
    <col min="7178" max="7178" width="3.36328125" style="778" customWidth="1"/>
    <col min="7179" max="7180" width="7.08984375" style="778" customWidth="1"/>
    <col min="7181" max="7181" width="4.08984375" style="778" customWidth="1"/>
    <col min="7182" max="7182" width="6.26953125" style="778" customWidth="1"/>
    <col min="7183" max="7183" width="3.90625" style="778" customWidth="1"/>
    <col min="7184" max="7184" width="6.26953125" style="778" customWidth="1"/>
    <col min="7185" max="7424" width="9" style="778"/>
    <col min="7425" max="7425" width="3.6328125" style="778" customWidth="1"/>
    <col min="7426" max="7426" width="4.6328125" style="778" customWidth="1"/>
    <col min="7427" max="7427" width="8.6328125" style="778" customWidth="1"/>
    <col min="7428" max="7428" width="3.6328125" style="778" customWidth="1"/>
    <col min="7429" max="7429" width="4.6328125" style="778" customWidth="1"/>
    <col min="7430" max="7430" width="8.6328125" style="778" customWidth="1"/>
    <col min="7431" max="7431" width="4" style="778" customWidth="1"/>
    <col min="7432" max="7432" width="5.453125" style="778" customWidth="1"/>
    <col min="7433" max="7433" width="6" style="778" customWidth="1"/>
    <col min="7434" max="7434" width="3.36328125" style="778" customWidth="1"/>
    <col min="7435" max="7436" width="7.08984375" style="778" customWidth="1"/>
    <col min="7437" max="7437" width="4.08984375" style="778" customWidth="1"/>
    <col min="7438" max="7438" width="6.26953125" style="778" customWidth="1"/>
    <col min="7439" max="7439" width="3.90625" style="778" customWidth="1"/>
    <col min="7440" max="7440" width="6.26953125" style="778" customWidth="1"/>
    <col min="7441" max="7680" width="9" style="778"/>
    <col min="7681" max="7681" width="3.6328125" style="778" customWidth="1"/>
    <col min="7682" max="7682" width="4.6328125" style="778" customWidth="1"/>
    <col min="7683" max="7683" width="8.6328125" style="778" customWidth="1"/>
    <col min="7684" max="7684" width="3.6328125" style="778" customWidth="1"/>
    <col min="7685" max="7685" width="4.6328125" style="778" customWidth="1"/>
    <col min="7686" max="7686" width="8.6328125" style="778" customWidth="1"/>
    <col min="7687" max="7687" width="4" style="778" customWidth="1"/>
    <col min="7688" max="7688" width="5.453125" style="778" customWidth="1"/>
    <col min="7689" max="7689" width="6" style="778" customWidth="1"/>
    <col min="7690" max="7690" width="3.36328125" style="778" customWidth="1"/>
    <col min="7691" max="7692" width="7.08984375" style="778" customWidth="1"/>
    <col min="7693" max="7693" width="4.08984375" style="778" customWidth="1"/>
    <col min="7694" max="7694" width="6.26953125" style="778" customWidth="1"/>
    <col min="7695" max="7695" width="3.90625" style="778" customWidth="1"/>
    <col min="7696" max="7696" width="6.26953125" style="778" customWidth="1"/>
    <col min="7697" max="7936" width="9" style="778"/>
    <col min="7937" max="7937" width="3.6328125" style="778" customWidth="1"/>
    <col min="7938" max="7938" width="4.6328125" style="778" customWidth="1"/>
    <col min="7939" max="7939" width="8.6328125" style="778" customWidth="1"/>
    <col min="7940" max="7940" width="3.6328125" style="778" customWidth="1"/>
    <col min="7941" max="7941" width="4.6328125" style="778" customWidth="1"/>
    <col min="7942" max="7942" width="8.6328125" style="778" customWidth="1"/>
    <col min="7943" max="7943" width="4" style="778" customWidth="1"/>
    <col min="7944" max="7944" width="5.453125" style="778" customWidth="1"/>
    <col min="7945" max="7945" width="6" style="778" customWidth="1"/>
    <col min="7946" max="7946" width="3.36328125" style="778" customWidth="1"/>
    <col min="7947" max="7948" width="7.08984375" style="778" customWidth="1"/>
    <col min="7949" max="7949" width="4.08984375" style="778" customWidth="1"/>
    <col min="7950" max="7950" width="6.26953125" style="778" customWidth="1"/>
    <col min="7951" max="7951" width="3.90625" style="778" customWidth="1"/>
    <col min="7952" max="7952" width="6.26953125" style="778" customWidth="1"/>
    <col min="7953" max="8192" width="9" style="778"/>
    <col min="8193" max="8193" width="3.6328125" style="778" customWidth="1"/>
    <col min="8194" max="8194" width="4.6328125" style="778" customWidth="1"/>
    <col min="8195" max="8195" width="8.6328125" style="778" customWidth="1"/>
    <col min="8196" max="8196" width="3.6328125" style="778" customWidth="1"/>
    <col min="8197" max="8197" width="4.6328125" style="778" customWidth="1"/>
    <col min="8198" max="8198" width="8.6328125" style="778" customWidth="1"/>
    <col min="8199" max="8199" width="4" style="778" customWidth="1"/>
    <col min="8200" max="8200" width="5.453125" style="778" customWidth="1"/>
    <col min="8201" max="8201" width="6" style="778" customWidth="1"/>
    <col min="8202" max="8202" width="3.36328125" style="778" customWidth="1"/>
    <col min="8203" max="8204" width="7.08984375" style="778" customWidth="1"/>
    <col min="8205" max="8205" width="4.08984375" style="778" customWidth="1"/>
    <col min="8206" max="8206" width="6.26953125" style="778" customWidth="1"/>
    <col min="8207" max="8207" width="3.90625" style="778" customWidth="1"/>
    <col min="8208" max="8208" width="6.26953125" style="778" customWidth="1"/>
    <col min="8209" max="8448" width="9" style="778"/>
    <col min="8449" max="8449" width="3.6328125" style="778" customWidth="1"/>
    <col min="8450" max="8450" width="4.6328125" style="778" customWidth="1"/>
    <col min="8451" max="8451" width="8.6328125" style="778" customWidth="1"/>
    <col min="8452" max="8452" width="3.6328125" style="778" customWidth="1"/>
    <col min="8453" max="8453" width="4.6328125" style="778" customWidth="1"/>
    <col min="8454" max="8454" width="8.6328125" style="778" customWidth="1"/>
    <col min="8455" max="8455" width="4" style="778" customWidth="1"/>
    <col min="8456" max="8456" width="5.453125" style="778" customWidth="1"/>
    <col min="8457" max="8457" width="6" style="778" customWidth="1"/>
    <col min="8458" max="8458" width="3.36328125" style="778" customWidth="1"/>
    <col min="8459" max="8460" width="7.08984375" style="778" customWidth="1"/>
    <col min="8461" max="8461" width="4.08984375" style="778" customWidth="1"/>
    <col min="8462" max="8462" width="6.26953125" style="778" customWidth="1"/>
    <col min="8463" max="8463" width="3.90625" style="778" customWidth="1"/>
    <col min="8464" max="8464" width="6.26953125" style="778" customWidth="1"/>
    <col min="8465" max="8704" width="9" style="778"/>
    <col min="8705" max="8705" width="3.6328125" style="778" customWidth="1"/>
    <col min="8706" max="8706" width="4.6328125" style="778" customWidth="1"/>
    <col min="8707" max="8707" width="8.6328125" style="778" customWidth="1"/>
    <col min="8708" max="8708" width="3.6328125" style="778" customWidth="1"/>
    <col min="8709" max="8709" width="4.6328125" style="778" customWidth="1"/>
    <col min="8710" max="8710" width="8.6328125" style="778" customWidth="1"/>
    <col min="8711" max="8711" width="4" style="778" customWidth="1"/>
    <col min="8712" max="8712" width="5.453125" style="778" customWidth="1"/>
    <col min="8713" max="8713" width="6" style="778" customWidth="1"/>
    <col min="8714" max="8714" width="3.36328125" style="778" customWidth="1"/>
    <col min="8715" max="8716" width="7.08984375" style="778" customWidth="1"/>
    <col min="8717" max="8717" width="4.08984375" style="778" customWidth="1"/>
    <col min="8718" max="8718" width="6.26953125" style="778" customWidth="1"/>
    <col min="8719" max="8719" width="3.90625" style="778" customWidth="1"/>
    <col min="8720" max="8720" width="6.26953125" style="778" customWidth="1"/>
    <col min="8721" max="8960" width="9" style="778"/>
    <col min="8961" max="8961" width="3.6328125" style="778" customWidth="1"/>
    <col min="8962" max="8962" width="4.6328125" style="778" customWidth="1"/>
    <col min="8963" max="8963" width="8.6328125" style="778" customWidth="1"/>
    <col min="8964" max="8964" width="3.6328125" style="778" customWidth="1"/>
    <col min="8965" max="8965" width="4.6328125" style="778" customWidth="1"/>
    <col min="8966" max="8966" width="8.6328125" style="778" customWidth="1"/>
    <col min="8967" max="8967" width="4" style="778" customWidth="1"/>
    <col min="8968" max="8968" width="5.453125" style="778" customWidth="1"/>
    <col min="8969" max="8969" width="6" style="778" customWidth="1"/>
    <col min="8970" max="8970" width="3.36328125" style="778" customWidth="1"/>
    <col min="8971" max="8972" width="7.08984375" style="778" customWidth="1"/>
    <col min="8973" max="8973" width="4.08984375" style="778" customWidth="1"/>
    <col min="8974" max="8974" width="6.26953125" style="778" customWidth="1"/>
    <col min="8975" max="8975" width="3.90625" style="778" customWidth="1"/>
    <col min="8976" max="8976" width="6.26953125" style="778" customWidth="1"/>
    <col min="8977" max="9216" width="9" style="778"/>
    <col min="9217" max="9217" width="3.6328125" style="778" customWidth="1"/>
    <col min="9218" max="9218" width="4.6328125" style="778" customWidth="1"/>
    <col min="9219" max="9219" width="8.6328125" style="778" customWidth="1"/>
    <col min="9220" max="9220" width="3.6328125" style="778" customWidth="1"/>
    <col min="9221" max="9221" width="4.6328125" style="778" customWidth="1"/>
    <col min="9222" max="9222" width="8.6328125" style="778" customWidth="1"/>
    <col min="9223" max="9223" width="4" style="778" customWidth="1"/>
    <col min="9224" max="9224" width="5.453125" style="778" customWidth="1"/>
    <col min="9225" max="9225" width="6" style="778" customWidth="1"/>
    <col min="9226" max="9226" width="3.36328125" style="778" customWidth="1"/>
    <col min="9227" max="9228" width="7.08984375" style="778" customWidth="1"/>
    <col min="9229" max="9229" width="4.08984375" style="778" customWidth="1"/>
    <col min="9230" max="9230" width="6.26953125" style="778" customWidth="1"/>
    <col min="9231" max="9231" width="3.90625" style="778" customWidth="1"/>
    <col min="9232" max="9232" width="6.26953125" style="778" customWidth="1"/>
    <col min="9233" max="9472" width="9" style="778"/>
    <col min="9473" max="9473" width="3.6328125" style="778" customWidth="1"/>
    <col min="9474" max="9474" width="4.6328125" style="778" customWidth="1"/>
    <col min="9475" max="9475" width="8.6328125" style="778" customWidth="1"/>
    <col min="9476" max="9476" width="3.6328125" style="778" customWidth="1"/>
    <col min="9477" max="9477" width="4.6328125" style="778" customWidth="1"/>
    <col min="9478" max="9478" width="8.6328125" style="778" customWidth="1"/>
    <col min="9479" max="9479" width="4" style="778" customWidth="1"/>
    <col min="9480" max="9480" width="5.453125" style="778" customWidth="1"/>
    <col min="9481" max="9481" width="6" style="778" customWidth="1"/>
    <col min="9482" max="9482" width="3.36328125" style="778" customWidth="1"/>
    <col min="9483" max="9484" width="7.08984375" style="778" customWidth="1"/>
    <col min="9485" max="9485" width="4.08984375" style="778" customWidth="1"/>
    <col min="9486" max="9486" width="6.26953125" style="778" customWidth="1"/>
    <col min="9487" max="9487" width="3.90625" style="778" customWidth="1"/>
    <col min="9488" max="9488" width="6.26953125" style="778" customWidth="1"/>
    <col min="9489" max="9728" width="9" style="778"/>
    <col min="9729" max="9729" width="3.6328125" style="778" customWidth="1"/>
    <col min="9730" max="9730" width="4.6328125" style="778" customWidth="1"/>
    <col min="9731" max="9731" width="8.6328125" style="778" customWidth="1"/>
    <col min="9732" max="9732" width="3.6328125" style="778" customWidth="1"/>
    <col min="9733" max="9733" width="4.6328125" style="778" customWidth="1"/>
    <col min="9734" max="9734" width="8.6328125" style="778" customWidth="1"/>
    <col min="9735" max="9735" width="4" style="778" customWidth="1"/>
    <col min="9736" max="9736" width="5.453125" style="778" customWidth="1"/>
    <col min="9737" max="9737" width="6" style="778" customWidth="1"/>
    <col min="9738" max="9738" width="3.36328125" style="778" customWidth="1"/>
    <col min="9739" max="9740" width="7.08984375" style="778" customWidth="1"/>
    <col min="9741" max="9741" width="4.08984375" style="778" customWidth="1"/>
    <col min="9742" max="9742" width="6.26953125" style="778" customWidth="1"/>
    <col min="9743" max="9743" width="3.90625" style="778" customWidth="1"/>
    <col min="9744" max="9744" width="6.26953125" style="778" customWidth="1"/>
    <col min="9745" max="9984" width="9" style="778"/>
    <col min="9985" max="9985" width="3.6328125" style="778" customWidth="1"/>
    <col min="9986" max="9986" width="4.6328125" style="778" customWidth="1"/>
    <col min="9987" max="9987" width="8.6328125" style="778" customWidth="1"/>
    <col min="9988" max="9988" width="3.6328125" style="778" customWidth="1"/>
    <col min="9989" max="9989" width="4.6328125" style="778" customWidth="1"/>
    <col min="9990" max="9990" width="8.6328125" style="778" customWidth="1"/>
    <col min="9991" max="9991" width="4" style="778" customWidth="1"/>
    <col min="9992" max="9992" width="5.453125" style="778" customWidth="1"/>
    <col min="9993" max="9993" width="6" style="778" customWidth="1"/>
    <col min="9994" max="9994" width="3.36328125" style="778" customWidth="1"/>
    <col min="9995" max="9996" width="7.08984375" style="778" customWidth="1"/>
    <col min="9997" max="9997" width="4.08984375" style="778" customWidth="1"/>
    <col min="9998" max="9998" width="6.26953125" style="778" customWidth="1"/>
    <col min="9999" max="9999" width="3.90625" style="778" customWidth="1"/>
    <col min="10000" max="10000" width="6.26953125" style="778" customWidth="1"/>
    <col min="10001" max="10240" width="9" style="778"/>
    <col min="10241" max="10241" width="3.6328125" style="778" customWidth="1"/>
    <col min="10242" max="10242" width="4.6328125" style="778" customWidth="1"/>
    <col min="10243" max="10243" width="8.6328125" style="778" customWidth="1"/>
    <col min="10244" max="10244" width="3.6328125" style="778" customWidth="1"/>
    <col min="10245" max="10245" width="4.6328125" style="778" customWidth="1"/>
    <col min="10246" max="10246" width="8.6328125" style="778" customWidth="1"/>
    <col min="10247" max="10247" width="4" style="778" customWidth="1"/>
    <col min="10248" max="10248" width="5.453125" style="778" customWidth="1"/>
    <col min="10249" max="10249" width="6" style="778" customWidth="1"/>
    <col min="10250" max="10250" width="3.36328125" style="778" customWidth="1"/>
    <col min="10251" max="10252" width="7.08984375" style="778" customWidth="1"/>
    <col min="10253" max="10253" width="4.08984375" style="778" customWidth="1"/>
    <col min="10254" max="10254" width="6.26953125" style="778" customWidth="1"/>
    <col min="10255" max="10255" width="3.90625" style="778" customWidth="1"/>
    <col min="10256" max="10256" width="6.26953125" style="778" customWidth="1"/>
    <col min="10257" max="10496" width="9" style="778"/>
    <col min="10497" max="10497" width="3.6328125" style="778" customWidth="1"/>
    <col min="10498" max="10498" width="4.6328125" style="778" customWidth="1"/>
    <col min="10499" max="10499" width="8.6328125" style="778" customWidth="1"/>
    <col min="10500" max="10500" width="3.6328125" style="778" customWidth="1"/>
    <col min="10501" max="10501" width="4.6328125" style="778" customWidth="1"/>
    <col min="10502" max="10502" width="8.6328125" style="778" customWidth="1"/>
    <col min="10503" max="10503" width="4" style="778" customWidth="1"/>
    <col min="10504" max="10504" width="5.453125" style="778" customWidth="1"/>
    <col min="10505" max="10505" width="6" style="778" customWidth="1"/>
    <col min="10506" max="10506" width="3.36328125" style="778" customWidth="1"/>
    <col min="10507" max="10508" width="7.08984375" style="778" customWidth="1"/>
    <col min="10509" max="10509" width="4.08984375" style="778" customWidth="1"/>
    <col min="10510" max="10510" width="6.26953125" style="778" customWidth="1"/>
    <col min="10511" max="10511" width="3.90625" style="778" customWidth="1"/>
    <col min="10512" max="10512" width="6.26953125" style="778" customWidth="1"/>
    <col min="10513" max="10752" width="9" style="778"/>
    <col min="10753" max="10753" width="3.6328125" style="778" customWidth="1"/>
    <col min="10754" max="10754" width="4.6328125" style="778" customWidth="1"/>
    <col min="10755" max="10755" width="8.6328125" style="778" customWidth="1"/>
    <col min="10756" max="10756" width="3.6328125" style="778" customWidth="1"/>
    <col min="10757" max="10757" width="4.6328125" style="778" customWidth="1"/>
    <col min="10758" max="10758" width="8.6328125" style="778" customWidth="1"/>
    <col min="10759" max="10759" width="4" style="778" customWidth="1"/>
    <col min="10760" max="10760" width="5.453125" style="778" customWidth="1"/>
    <col min="10761" max="10761" width="6" style="778" customWidth="1"/>
    <col min="10762" max="10762" width="3.36328125" style="778" customWidth="1"/>
    <col min="10763" max="10764" width="7.08984375" style="778" customWidth="1"/>
    <col min="10765" max="10765" width="4.08984375" style="778" customWidth="1"/>
    <col min="10766" max="10766" width="6.26953125" style="778" customWidth="1"/>
    <col min="10767" max="10767" width="3.90625" style="778" customWidth="1"/>
    <col min="10768" max="10768" width="6.26953125" style="778" customWidth="1"/>
    <col min="10769" max="11008" width="9" style="778"/>
    <col min="11009" max="11009" width="3.6328125" style="778" customWidth="1"/>
    <col min="11010" max="11010" width="4.6328125" style="778" customWidth="1"/>
    <col min="11011" max="11011" width="8.6328125" style="778" customWidth="1"/>
    <col min="11012" max="11012" width="3.6328125" style="778" customWidth="1"/>
    <col min="11013" max="11013" width="4.6328125" style="778" customWidth="1"/>
    <col min="11014" max="11014" width="8.6328125" style="778" customWidth="1"/>
    <col min="11015" max="11015" width="4" style="778" customWidth="1"/>
    <col min="11016" max="11016" width="5.453125" style="778" customWidth="1"/>
    <col min="11017" max="11017" width="6" style="778" customWidth="1"/>
    <col min="11018" max="11018" width="3.36328125" style="778" customWidth="1"/>
    <col min="11019" max="11020" width="7.08984375" style="778" customWidth="1"/>
    <col min="11021" max="11021" width="4.08984375" style="778" customWidth="1"/>
    <col min="11022" max="11022" width="6.26953125" style="778" customWidth="1"/>
    <col min="11023" max="11023" width="3.90625" style="778" customWidth="1"/>
    <col min="11024" max="11024" width="6.26953125" style="778" customWidth="1"/>
    <col min="11025" max="11264" width="9" style="778"/>
    <col min="11265" max="11265" width="3.6328125" style="778" customWidth="1"/>
    <col min="11266" max="11266" width="4.6328125" style="778" customWidth="1"/>
    <col min="11267" max="11267" width="8.6328125" style="778" customWidth="1"/>
    <col min="11268" max="11268" width="3.6328125" style="778" customWidth="1"/>
    <col min="11269" max="11269" width="4.6328125" style="778" customWidth="1"/>
    <col min="11270" max="11270" width="8.6328125" style="778" customWidth="1"/>
    <col min="11271" max="11271" width="4" style="778" customWidth="1"/>
    <col min="11272" max="11272" width="5.453125" style="778" customWidth="1"/>
    <col min="11273" max="11273" width="6" style="778" customWidth="1"/>
    <col min="11274" max="11274" width="3.36328125" style="778" customWidth="1"/>
    <col min="11275" max="11276" width="7.08984375" style="778" customWidth="1"/>
    <col min="11277" max="11277" width="4.08984375" style="778" customWidth="1"/>
    <col min="11278" max="11278" width="6.26953125" style="778" customWidth="1"/>
    <col min="11279" max="11279" width="3.90625" style="778" customWidth="1"/>
    <col min="11280" max="11280" width="6.26953125" style="778" customWidth="1"/>
    <col min="11281" max="11520" width="9" style="778"/>
    <col min="11521" max="11521" width="3.6328125" style="778" customWidth="1"/>
    <col min="11522" max="11522" width="4.6328125" style="778" customWidth="1"/>
    <col min="11523" max="11523" width="8.6328125" style="778" customWidth="1"/>
    <col min="11524" max="11524" width="3.6328125" style="778" customWidth="1"/>
    <col min="11525" max="11525" width="4.6328125" style="778" customWidth="1"/>
    <col min="11526" max="11526" width="8.6328125" style="778" customWidth="1"/>
    <col min="11527" max="11527" width="4" style="778" customWidth="1"/>
    <col min="11528" max="11528" width="5.453125" style="778" customWidth="1"/>
    <col min="11529" max="11529" width="6" style="778" customWidth="1"/>
    <col min="11530" max="11530" width="3.36328125" style="778" customWidth="1"/>
    <col min="11531" max="11532" width="7.08984375" style="778" customWidth="1"/>
    <col min="11533" max="11533" width="4.08984375" style="778" customWidth="1"/>
    <col min="11534" max="11534" width="6.26953125" style="778" customWidth="1"/>
    <col min="11535" max="11535" width="3.90625" style="778" customWidth="1"/>
    <col min="11536" max="11536" width="6.26953125" style="778" customWidth="1"/>
    <col min="11537" max="11776" width="9" style="778"/>
    <col min="11777" max="11777" width="3.6328125" style="778" customWidth="1"/>
    <col min="11778" max="11778" width="4.6328125" style="778" customWidth="1"/>
    <col min="11779" max="11779" width="8.6328125" style="778" customWidth="1"/>
    <col min="11780" max="11780" width="3.6328125" style="778" customWidth="1"/>
    <col min="11781" max="11781" width="4.6328125" style="778" customWidth="1"/>
    <col min="11782" max="11782" width="8.6328125" style="778" customWidth="1"/>
    <col min="11783" max="11783" width="4" style="778" customWidth="1"/>
    <col min="11784" max="11784" width="5.453125" style="778" customWidth="1"/>
    <col min="11785" max="11785" width="6" style="778" customWidth="1"/>
    <col min="11786" max="11786" width="3.36328125" style="778" customWidth="1"/>
    <col min="11787" max="11788" width="7.08984375" style="778" customWidth="1"/>
    <col min="11789" max="11789" width="4.08984375" style="778" customWidth="1"/>
    <col min="11790" max="11790" width="6.26953125" style="778" customWidth="1"/>
    <col min="11791" max="11791" width="3.90625" style="778" customWidth="1"/>
    <col min="11792" max="11792" width="6.26953125" style="778" customWidth="1"/>
    <col min="11793" max="12032" width="9" style="778"/>
    <col min="12033" max="12033" width="3.6328125" style="778" customWidth="1"/>
    <col min="12034" max="12034" width="4.6328125" style="778" customWidth="1"/>
    <col min="12035" max="12035" width="8.6328125" style="778" customWidth="1"/>
    <col min="12036" max="12036" width="3.6328125" style="778" customWidth="1"/>
    <col min="12037" max="12037" width="4.6328125" style="778" customWidth="1"/>
    <col min="12038" max="12038" width="8.6328125" style="778" customWidth="1"/>
    <col min="12039" max="12039" width="4" style="778" customWidth="1"/>
    <col min="12040" max="12040" width="5.453125" style="778" customWidth="1"/>
    <col min="12041" max="12041" width="6" style="778" customWidth="1"/>
    <col min="12042" max="12042" width="3.36328125" style="778" customWidth="1"/>
    <col min="12043" max="12044" width="7.08984375" style="778" customWidth="1"/>
    <col min="12045" max="12045" width="4.08984375" style="778" customWidth="1"/>
    <col min="12046" max="12046" width="6.26953125" style="778" customWidth="1"/>
    <col min="12047" max="12047" width="3.90625" style="778" customWidth="1"/>
    <col min="12048" max="12048" width="6.26953125" style="778" customWidth="1"/>
    <col min="12049" max="12288" width="9" style="778"/>
    <col min="12289" max="12289" width="3.6328125" style="778" customWidth="1"/>
    <col min="12290" max="12290" width="4.6328125" style="778" customWidth="1"/>
    <col min="12291" max="12291" width="8.6328125" style="778" customWidth="1"/>
    <col min="12292" max="12292" width="3.6328125" style="778" customWidth="1"/>
    <col min="12293" max="12293" width="4.6328125" style="778" customWidth="1"/>
    <col min="12294" max="12294" width="8.6328125" style="778" customWidth="1"/>
    <col min="12295" max="12295" width="4" style="778" customWidth="1"/>
    <col min="12296" max="12296" width="5.453125" style="778" customWidth="1"/>
    <col min="12297" max="12297" width="6" style="778" customWidth="1"/>
    <col min="12298" max="12298" width="3.36328125" style="778" customWidth="1"/>
    <col min="12299" max="12300" width="7.08984375" style="778" customWidth="1"/>
    <col min="12301" max="12301" width="4.08984375" style="778" customWidth="1"/>
    <col min="12302" max="12302" width="6.26953125" style="778" customWidth="1"/>
    <col min="12303" max="12303" width="3.90625" style="778" customWidth="1"/>
    <col min="12304" max="12304" width="6.26953125" style="778" customWidth="1"/>
    <col min="12305" max="12544" width="9" style="778"/>
    <col min="12545" max="12545" width="3.6328125" style="778" customWidth="1"/>
    <col min="12546" max="12546" width="4.6328125" style="778" customWidth="1"/>
    <col min="12547" max="12547" width="8.6328125" style="778" customWidth="1"/>
    <col min="12548" max="12548" width="3.6328125" style="778" customWidth="1"/>
    <col min="12549" max="12549" width="4.6328125" style="778" customWidth="1"/>
    <col min="12550" max="12550" width="8.6328125" style="778" customWidth="1"/>
    <col min="12551" max="12551" width="4" style="778" customWidth="1"/>
    <col min="12552" max="12552" width="5.453125" style="778" customWidth="1"/>
    <col min="12553" max="12553" width="6" style="778" customWidth="1"/>
    <col min="12554" max="12554" width="3.36328125" style="778" customWidth="1"/>
    <col min="12555" max="12556" width="7.08984375" style="778" customWidth="1"/>
    <col min="12557" max="12557" width="4.08984375" style="778" customWidth="1"/>
    <col min="12558" max="12558" width="6.26953125" style="778" customWidth="1"/>
    <col min="12559" max="12559" width="3.90625" style="778" customWidth="1"/>
    <col min="12560" max="12560" width="6.26953125" style="778" customWidth="1"/>
    <col min="12561" max="12800" width="9" style="778"/>
    <col min="12801" max="12801" width="3.6328125" style="778" customWidth="1"/>
    <col min="12802" max="12802" width="4.6328125" style="778" customWidth="1"/>
    <col min="12803" max="12803" width="8.6328125" style="778" customWidth="1"/>
    <col min="12804" max="12804" width="3.6328125" style="778" customWidth="1"/>
    <col min="12805" max="12805" width="4.6328125" style="778" customWidth="1"/>
    <col min="12806" max="12806" width="8.6328125" style="778" customWidth="1"/>
    <col min="12807" max="12807" width="4" style="778" customWidth="1"/>
    <col min="12808" max="12808" width="5.453125" style="778" customWidth="1"/>
    <col min="12809" max="12809" width="6" style="778" customWidth="1"/>
    <col min="12810" max="12810" width="3.36328125" style="778" customWidth="1"/>
    <col min="12811" max="12812" width="7.08984375" style="778" customWidth="1"/>
    <col min="12813" max="12813" width="4.08984375" style="778" customWidth="1"/>
    <col min="12814" max="12814" width="6.26953125" style="778" customWidth="1"/>
    <col min="12815" max="12815" width="3.90625" style="778" customWidth="1"/>
    <col min="12816" max="12816" width="6.26953125" style="778" customWidth="1"/>
    <col min="12817" max="13056" width="9" style="778"/>
    <col min="13057" max="13057" width="3.6328125" style="778" customWidth="1"/>
    <col min="13058" max="13058" width="4.6328125" style="778" customWidth="1"/>
    <col min="13059" max="13059" width="8.6328125" style="778" customWidth="1"/>
    <col min="13060" max="13060" width="3.6328125" style="778" customWidth="1"/>
    <col min="13061" max="13061" width="4.6328125" style="778" customWidth="1"/>
    <col min="13062" max="13062" width="8.6328125" style="778" customWidth="1"/>
    <col min="13063" max="13063" width="4" style="778" customWidth="1"/>
    <col min="13064" max="13064" width="5.453125" style="778" customWidth="1"/>
    <col min="13065" max="13065" width="6" style="778" customWidth="1"/>
    <col min="13066" max="13066" width="3.36328125" style="778" customWidth="1"/>
    <col min="13067" max="13068" width="7.08984375" style="778" customWidth="1"/>
    <col min="13069" max="13069" width="4.08984375" style="778" customWidth="1"/>
    <col min="13070" max="13070" width="6.26953125" style="778" customWidth="1"/>
    <col min="13071" max="13071" width="3.90625" style="778" customWidth="1"/>
    <col min="13072" max="13072" width="6.26953125" style="778" customWidth="1"/>
    <col min="13073" max="13312" width="9" style="778"/>
    <col min="13313" max="13313" width="3.6328125" style="778" customWidth="1"/>
    <col min="13314" max="13314" width="4.6328125" style="778" customWidth="1"/>
    <col min="13315" max="13315" width="8.6328125" style="778" customWidth="1"/>
    <col min="13316" max="13316" width="3.6328125" style="778" customWidth="1"/>
    <col min="13317" max="13317" width="4.6328125" style="778" customWidth="1"/>
    <col min="13318" max="13318" width="8.6328125" style="778" customWidth="1"/>
    <col min="13319" max="13319" width="4" style="778" customWidth="1"/>
    <col min="13320" max="13320" width="5.453125" style="778" customWidth="1"/>
    <col min="13321" max="13321" width="6" style="778" customWidth="1"/>
    <col min="13322" max="13322" width="3.36328125" style="778" customWidth="1"/>
    <col min="13323" max="13324" width="7.08984375" style="778" customWidth="1"/>
    <col min="13325" max="13325" width="4.08984375" style="778" customWidth="1"/>
    <col min="13326" max="13326" width="6.26953125" style="778" customWidth="1"/>
    <col min="13327" max="13327" width="3.90625" style="778" customWidth="1"/>
    <col min="13328" max="13328" width="6.26953125" style="778" customWidth="1"/>
    <col min="13329" max="13568" width="9" style="778"/>
    <col min="13569" max="13569" width="3.6328125" style="778" customWidth="1"/>
    <col min="13570" max="13570" width="4.6328125" style="778" customWidth="1"/>
    <col min="13571" max="13571" width="8.6328125" style="778" customWidth="1"/>
    <col min="13572" max="13572" width="3.6328125" style="778" customWidth="1"/>
    <col min="13573" max="13573" width="4.6328125" style="778" customWidth="1"/>
    <col min="13574" max="13574" width="8.6328125" style="778" customWidth="1"/>
    <col min="13575" max="13575" width="4" style="778" customWidth="1"/>
    <col min="13576" max="13576" width="5.453125" style="778" customWidth="1"/>
    <col min="13577" max="13577" width="6" style="778" customWidth="1"/>
    <col min="13578" max="13578" width="3.36328125" style="778" customWidth="1"/>
    <col min="13579" max="13580" width="7.08984375" style="778" customWidth="1"/>
    <col min="13581" max="13581" width="4.08984375" style="778" customWidth="1"/>
    <col min="13582" max="13582" width="6.26953125" style="778" customWidth="1"/>
    <col min="13583" max="13583" width="3.90625" style="778" customWidth="1"/>
    <col min="13584" max="13584" width="6.26953125" style="778" customWidth="1"/>
    <col min="13585" max="13824" width="9" style="778"/>
    <col min="13825" max="13825" width="3.6328125" style="778" customWidth="1"/>
    <col min="13826" max="13826" width="4.6328125" style="778" customWidth="1"/>
    <col min="13827" max="13827" width="8.6328125" style="778" customWidth="1"/>
    <col min="13828" max="13828" width="3.6328125" style="778" customWidth="1"/>
    <col min="13829" max="13829" width="4.6328125" style="778" customWidth="1"/>
    <col min="13830" max="13830" width="8.6328125" style="778" customWidth="1"/>
    <col min="13831" max="13831" width="4" style="778" customWidth="1"/>
    <col min="13832" max="13832" width="5.453125" style="778" customWidth="1"/>
    <col min="13833" max="13833" width="6" style="778" customWidth="1"/>
    <col min="13834" max="13834" width="3.36328125" style="778" customWidth="1"/>
    <col min="13835" max="13836" width="7.08984375" style="778" customWidth="1"/>
    <col min="13837" max="13837" width="4.08984375" style="778" customWidth="1"/>
    <col min="13838" max="13838" width="6.26953125" style="778" customWidth="1"/>
    <col min="13839" max="13839" width="3.90625" style="778" customWidth="1"/>
    <col min="13840" max="13840" width="6.26953125" style="778" customWidth="1"/>
    <col min="13841" max="14080" width="9" style="778"/>
    <col min="14081" max="14081" width="3.6328125" style="778" customWidth="1"/>
    <col min="14082" max="14082" width="4.6328125" style="778" customWidth="1"/>
    <col min="14083" max="14083" width="8.6328125" style="778" customWidth="1"/>
    <col min="14084" max="14084" width="3.6328125" style="778" customWidth="1"/>
    <col min="14085" max="14085" width="4.6328125" style="778" customWidth="1"/>
    <col min="14086" max="14086" width="8.6328125" style="778" customWidth="1"/>
    <col min="14087" max="14087" width="4" style="778" customWidth="1"/>
    <col min="14088" max="14088" width="5.453125" style="778" customWidth="1"/>
    <col min="14089" max="14089" width="6" style="778" customWidth="1"/>
    <col min="14090" max="14090" width="3.36328125" style="778" customWidth="1"/>
    <col min="14091" max="14092" width="7.08984375" style="778" customWidth="1"/>
    <col min="14093" max="14093" width="4.08984375" style="778" customWidth="1"/>
    <col min="14094" max="14094" width="6.26953125" style="778" customWidth="1"/>
    <col min="14095" max="14095" width="3.90625" style="778" customWidth="1"/>
    <col min="14096" max="14096" width="6.26953125" style="778" customWidth="1"/>
    <col min="14097" max="14336" width="9" style="778"/>
    <col min="14337" max="14337" width="3.6328125" style="778" customWidth="1"/>
    <col min="14338" max="14338" width="4.6328125" style="778" customWidth="1"/>
    <col min="14339" max="14339" width="8.6328125" style="778" customWidth="1"/>
    <col min="14340" max="14340" width="3.6328125" style="778" customWidth="1"/>
    <col min="14341" max="14341" width="4.6328125" style="778" customWidth="1"/>
    <col min="14342" max="14342" width="8.6328125" style="778" customWidth="1"/>
    <col min="14343" max="14343" width="4" style="778" customWidth="1"/>
    <col min="14344" max="14344" width="5.453125" style="778" customWidth="1"/>
    <col min="14345" max="14345" width="6" style="778" customWidth="1"/>
    <col min="14346" max="14346" width="3.36328125" style="778" customWidth="1"/>
    <col min="14347" max="14348" width="7.08984375" style="778" customWidth="1"/>
    <col min="14349" max="14349" width="4.08984375" style="778" customWidth="1"/>
    <col min="14350" max="14350" width="6.26953125" style="778" customWidth="1"/>
    <col min="14351" max="14351" width="3.90625" style="778" customWidth="1"/>
    <col min="14352" max="14352" width="6.26953125" style="778" customWidth="1"/>
    <col min="14353" max="14592" width="9" style="778"/>
    <col min="14593" max="14593" width="3.6328125" style="778" customWidth="1"/>
    <col min="14594" max="14594" width="4.6328125" style="778" customWidth="1"/>
    <col min="14595" max="14595" width="8.6328125" style="778" customWidth="1"/>
    <col min="14596" max="14596" width="3.6328125" style="778" customWidth="1"/>
    <col min="14597" max="14597" width="4.6328125" style="778" customWidth="1"/>
    <col min="14598" max="14598" width="8.6328125" style="778" customWidth="1"/>
    <col min="14599" max="14599" width="4" style="778" customWidth="1"/>
    <col min="14600" max="14600" width="5.453125" style="778" customWidth="1"/>
    <col min="14601" max="14601" width="6" style="778" customWidth="1"/>
    <col min="14602" max="14602" width="3.36328125" style="778" customWidth="1"/>
    <col min="14603" max="14604" width="7.08984375" style="778" customWidth="1"/>
    <col min="14605" max="14605" width="4.08984375" style="778" customWidth="1"/>
    <col min="14606" max="14606" width="6.26953125" style="778" customWidth="1"/>
    <col min="14607" max="14607" width="3.90625" style="778" customWidth="1"/>
    <col min="14608" max="14608" width="6.26953125" style="778" customWidth="1"/>
    <col min="14609" max="14848" width="9" style="778"/>
    <col min="14849" max="14849" width="3.6328125" style="778" customWidth="1"/>
    <col min="14850" max="14850" width="4.6328125" style="778" customWidth="1"/>
    <col min="14851" max="14851" width="8.6328125" style="778" customWidth="1"/>
    <col min="14852" max="14852" width="3.6328125" style="778" customWidth="1"/>
    <col min="14853" max="14853" width="4.6328125" style="778" customWidth="1"/>
    <col min="14854" max="14854" width="8.6328125" style="778" customWidth="1"/>
    <col min="14855" max="14855" width="4" style="778" customWidth="1"/>
    <col min="14856" max="14856" width="5.453125" style="778" customWidth="1"/>
    <col min="14857" max="14857" width="6" style="778" customWidth="1"/>
    <col min="14858" max="14858" width="3.36328125" style="778" customWidth="1"/>
    <col min="14859" max="14860" width="7.08984375" style="778" customWidth="1"/>
    <col min="14861" max="14861" width="4.08984375" style="778" customWidth="1"/>
    <col min="14862" max="14862" width="6.26953125" style="778" customWidth="1"/>
    <col min="14863" max="14863" width="3.90625" style="778" customWidth="1"/>
    <col min="14864" max="14864" width="6.26953125" style="778" customWidth="1"/>
    <col min="14865" max="15104" width="9" style="778"/>
    <col min="15105" max="15105" width="3.6328125" style="778" customWidth="1"/>
    <col min="15106" max="15106" width="4.6328125" style="778" customWidth="1"/>
    <col min="15107" max="15107" width="8.6328125" style="778" customWidth="1"/>
    <col min="15108" max="15108" width="3.6328125" style="778" customWidth="1"/>
    <col min="15109" max="15109" width="4.6328125" style="778" customWidth="1"/>
    <col min="15110" max="15110" width="8.6328125" style="778" customWidth="1"/>
    <col min="15111" max="15111" width="4" style="778" customWidth="1"/>
    <col min="15112" max="15112" width="5.453125" style="778" customWidth="1"/>
    <col min="15113" max="15113" width="6" style="778" customWidth="1"/>
    <col min="15114" max="15114" width="3.36328125" style="778" customWidth="1"/>
    <col min="15115" max="15116" width="7.08984375" style="778" customWidth="1"/>
    <col min="15117" max="15117" width="4.08984375" style="778" customWidth="1"/>
    <col min="15118" max="15118" width="6.26953125" style="778" customWidth="1"/>
    <col min="15119" max="15119" width="3.90625" style="778" customWidth="1"/>
    <col min="15120" max="15120" width="6.26953125" style="778" customWidth="1"/>
    <col min="15121" max="15360" width="9" style="778"/>
    <col min="15361" max="15361" width="3.6328125" style="778" customWidth="1"/>
    <col min="15362" max="15362" width="4.6328125" style="778" customWidth="1"/>
    <col min="15363" max="15363" width="8.6328125" style="778" customWidth="1"/>
    <col min="15364" max="15364" width="3.6328125" style="778" customWidth="1"/>
    <col min="15365" max="15365" width="4.6328125" style="778" customWidth="1"/>
    <col min="15366" max="15366" width="8.6328125" style="778" customWidth="1"/>
    <col min="15367" max="15367" width="4" style="778" customWidth="1"/>
    <col min="15368" max="15368" width="5.453125" style="778" customWidth="1"/>
    <col min="15369" max="15369" width="6" style="778" customWidth="1"/>
    <col min="15370" max="15370" width="3.36328125" style="778" customWidth="1"/>
    <col min="15371" max="15372" width="7.08984375" style="778" customWidth="1"/>
    <col min="15373" max="15373" width="4.08984375" style="778" customWidth="1"/>
    <col min="15374" max="15374" width="6.26953125" style="778" customWidth="1"/>
    <col min="15375" max="15375" width="3.90625" style="778" customWidth="1"/>
    <col min="15376" max="15376" width="6.26953125" style="778" customWidth="1"/>
    <col min="15377" max="15616" width="9" style="778"/>
    <col min="15617" max="15617" width="3.6328125" style="778" customWidth="1"/>
    <col min="15618" max="15618" width="4.6328125" style="778" customWidth="1"/>
    <col min="15619" max="15619" width="8.6328125" style="778" customWidth="1"/>
    <col min="15620" max="15620" width="3.6328125" style="778" customWidth="1"/>
    <col min="15621" max="15621" width="4.6328125" style="778" customWidth="1"/>
    <col min="15622" max="15622" width="8.6328125" style="778" customWidth="1"/>
    <col min="15623" max="15623" width="4" style="778" customWidth="1"/>
    <col min="15624" max="15624" width="5.453125" style="778" customWidth="1"/>
    <col min="15625" max="15625" width="6" style="778" customWidth="1"/>
    <col min="15626" max="15626" width="3.36328125" style="778" customWidth="1"/>
    <col min="15627" max="15628" width="7.08984375" style="778" customWidth="1"/>
    <col min="15629" max="15629" width="4.08984375" style="778" customWidth="1"/>
    <col min="15630" max="15630" width="6.26953125" style="778" customWidth="1"/>
    <col min="15631" max="15631" width="3.90625" style="778" customWidth="1"/>
    <col min="15632" max="15632" width="6.26953125" style="778" customWidth="1"/>
    <col min="15633" max="15872" width="9" style="778"/>
    <col min="15873" max="15873" width="3.6328125" style="778" customWidth="1"/>
    <col min="15874" max="15874" width="4.6328125" style="778" customWidth="1"/>
    <col min="15875" max="15875" width="8.6328125" style="778" customWidth="1"/>
    <col min="15876" max="15876" width="3.6328125" style="778" customWidth="1"/>
    <col min="15877" max="15877" width="4.6328125" style="778" customWidth="1"/>
    <col min="15878" max="15878" width="8.6328125" style="778" customWidth="1"/>
    <col min="15879" max="15879" width="4" style="778" customWidth="1"/>
    <col min="15880" max="15880" width="5.453125" style="778" customWidth="1"/>
    <col min="15881" max="15881" width="6" style="778" customWidth="1"/>
    <col min="15882" max="15882" width="3.36328125" style="778" customWidth="1"/>
    <col min="15883" max="15884" width="7.08984375" style="778" customWidth="1"/>
    <col min="15885" max="15885" width="4.08984375" style="778" customWidth="1"/>
    <col min="15886" max="15886" width="6.26953125" style="778" customWidth="1"/>
    <col min="15887" max="15887" width="3.90625" style="778" customWidth="1"/>
    <col min="15888" max="15888" width="6.26953125" style="778" customWidth="1"/>
    <col min="15889" max="16128" width="9" style="778"/>
    <col min="16129" max="16129" width="3.6328125" style="778" customWidth="1"/>
    <col min="16130" max="16130" width="4.6328125" style="778" customWidth="1"/>
    <col min="16131" max="16131" width="8.6328125" style="778" customWidth="1"/>
    <col min="16132" max="16132" width="3.6328125" style="778" customWidth="1"/>
    <col min="16133" max="16133" width="4.6328125" style="778" customWidth="1"/>
    <col min="16134" max="16134" width="8.6328125" style="778" customWidth="1"/>
    <col min="16135" max="16135" width="4" style="778" customWidth="1"/>
    <col min="16136" max="16136" width="5.453125" style="778" customWidth="1"/>
    <col min="16137" max="16137" width="6" style="778" customWidth="1"/>
    <col min="16138" max="16138" width="3.36328125" style="778" customWidth="1"/>
    <col min="16139" max="16140" width="7.08984375" style="778" customWidth="1"/>
    <col min="16141" max="16141" width="4.08984375" style="778" customWidth="1"/>
    <col min="16142" max="16142" width="6.26953125" style="778" customWidth="1"/>
    <col min="16143" max="16143" width="3.90625" style="778" customWidth="1"/>
    <col min="16144" max="16144" width="6.26953125" style="778" customWidth="1"/>
    <col min="16145" max="16384" width="9" style="778"/>
  </cols>
  <sheetData>
    <row r="1" spans="1:17" ht="19" x14ac:dyDescent="0.2">
      <c r="A1" s="777" t="s">
        <v>615</v>
      </c>
    </row>
    <row r="2" spans="1:17" ht="12.65" customHeight="1" x14ac:dyDescent="0.2">
      <c r="A2" s="777"/>
    </row>
    <row r="3" spans="1:17" ht="12.65" customHeight="1" x14ac:dyDescent="0.2">
      <c r="A3" s="779" t="s">
        <v>458</v>
      </c>
      <c r="B3" s="779"/>
      <c r="C3" s="779"/>
      <c r="D3" s="779"/>
      <c r="E3" s="779"/>
      <c r="F3" s="779"/>
      <c r="G3" s="779"/>
      <c r="H3" s="779"/>
      <c r="K3" s="780" t="s">
        <v>459</v>
      </c>
      <c r="L3" s="780"/>
      <c r="M3" s="780"/>
      <c r="N3" s="780"/>
      <c r="O3" s="780"/>
      <c r="P3" s="780"/>
    </row>
    <row r="4" spans="1:17" ht="12.65" customHeight="1" x14ac:dyDescent="0.2">
      <c r="A4" s="779"/>
      <c r="B4" s="779"/>
      <c r="C4" s="779"/>
      <c r="D4" s="779"/>
      <c r="E4" s="779"/>
      <c r="F4" s="779"/>
      <c r="G4" s="779"/>
      <c r="H4" s="779"/>
      <c r="I4" s="781"/>
      <c r="K4" s="780"/>
      <c r="L4" s="780"/>
      <c r="M4" s="780"/>
      <c r="N4" s="780"/>
      <c r="O4" s="780"/>
      <c r="P4" s="780"/>
    </row>
    <row r="5" spans="1:17" ht="12.65" customHeight="1" x14ac:dyDescent="0.2">
      <c r="A5" s="782" t="s">
        <v>460</v>
      </c>
      <c r="B5" s="782"/>
      <c r="C5" s="782"/>
      <c r="D5" s="782"/>
      <c r="E5" s="782"/>
      <c r="F5" s="782"/>
      <c r="G5" s="782"/>
      <c r="H5" s="782"/>
      <c r="I5" s="782"/>
    </row>
    <row r="6" spans="1:17" ht="12.65" customHeight="1" x14ac:dyDescent="0.2">
      <c r="A6" s="783" t="s">
        <v>287</v>
      </c>
      <c r="B6" s="784"/>
      <c r="C6" s="785" t="s">
        <v>461</v>
      </c>
      <c r="D6" s="783" t="s">
        <v>462</v>
      </c>
      <c r="E6" s="784"/>
      <c r="F6" s="785" t="s">
        <v>463</v>
      </c>
      <c r="K6" s="786"/>
      <c r="L6" s="787"/>
      <c r="M6" s="786" t="s">
        <v>289</v>
      </c>
      <c r="N6" s="787"/>
      <c r="O6" s="786" t="s">
        <v>610</v>
      </c>
      <c r="P6" s="787"/>
    </row>
    <row r="7" spans="1:17" ht="12.65" customHeight="1" x14ac:dyDescent="0.2">
      <c r="A7" s="783" t="s">
        <v>464</v>
      </c>
      <c r="B7" s="784"/>
      <c r="C7" s="785" t="s">
        <v>465</v>
      </c>
      <c r="D7" s="783" t="s">
        <v>466</v>
      </c>
      <c r="E7" s="784"/>
      <c r="F7" s="785" t="s">
        <v>467</v>
      </c>
      <c r="K7" s="786" t="s">
        <v>287</v>
      </c>
      <c r="L7" s="787"/>
      <c r="M7" s="788" t="s">
        <v>468</v>
      </c>
      <c r="N7" s="789" t="str">
        <f>H18</f>
        <v/>
      </c>
      <c r="O7" s="788" t="s">
        <v>469</v>
      </c>
      <c r="P7" s="789" t="str">
        <f>H20</f>
        <v/>
      </c>
    </row>
    <row r="8" spans="1:17" ht="12.65" customHeight="1" x14ac:dyDescent="0.2">
      <c r="A8" s="783" t="s">
        <v>470</v>
      </c>
      <c r="B8" s="784"/>
      <c r="C8" s="785" t="s">
        <v>471</v>
      </c>
      <c r="D8" s="783" t="s">
        <v>472</v>
      </c>
      <c r="E8" s="784"/>
      <c r="F8" s="785" t="s">
        <v>473</v>
      </c>
      <c r="K8" s="786" t="s">
        <v>464</v>
      </c>
      <c r="L8" s="787"/>
      <c r="M8" s="788" t="s">
        <v>474</v>
      </c>
      <c r="N8" s="789" t="str">
        <f>H22</f>
        <v/>
      </c>
      <c r="O8" s="788" t="s">
        <v>475</v>
      </c>
      <c r="P8" s="789" t="str">
        <f>H24</f>
        <v/>
      </c>
      <c r="Q8" s="790"/>
    </row>
    <row r="9" spans="1:17" ht="12.65" customHeight="1" x14ac:dyDescent="0.2">
      <c r="A9" s="783" t="s">
        <v>476</v>
      </c>
      <c r="B9" s="784"/>
      <c r="C9" s="785" t="s">
        <v>477</v>
      </c>
      <c r="D9" s="783" t="s">
        <v>478</v>
      </c>
      <c r="E9" s="784"/>
      <c r="F9" s="785" t="s">
        <v>479</v>
      </c>
      <c r="K9" s="786" t="s">
        <v>470</v>
      </c>
      <c r="L9" s="787"/>
      <c r="M9" s="788" t="s">
        <v>480</v>
      </c>
      <c r="N9" s="789" t="str">
        <f>H26</f>
        <v/>
      </c>
      <c r="O9" s="788" t="s">
        <v>481</v>
      </c>
      <c r="P9" s="789" t="str">
        <f>H28</f>
        <v/>
      </c>
      <c r="Q9" s="790"/>
    </row>
    <row r="10" spans="1:17" ht="12.65" customHeight="1" x14ac:dyDescent="0.2">
      <c r="A10" s="783" t="s">
        <v>482</v>
      </c>
      <c r="B10" s="784"/>
      <c r="C10" s="785" t="s">
        <v>483</v>
      </c>
      <c r="D10" s="783" t="s">
        <v>484</v>
      </c>
      <c r="E10" s="784"/>
      <c r="F10" s="785" t="s">
        <v>485</v>
      </c>
      <c r="G10" s="791"/>
      <c r="K10" s="786" t="s">
        <v>476</v>
      </c>
      <c r="L10" s="787"/>
      <c r="M10" s="788" t="s">
        <v>486</v>
      </c>
      <c r="N10" s="789" t="str">
        <f>H30</f>
        <v/>
      </c>
      <c r="O10" s="788" t="s">
        <v>487</v>
      </c>
      <c r="P10" s="789" t="str">
        <f>H32</f>
        <v/>
      </c>
      <c r="Q10" s="790"/>
    </row>
    <row r="11" spans="1:17" ht="12.65" customHeight="1" x14ac:dyDescent="0.2">
      <c r="A11" s="783" t="s">
        <v>488</v>
      </c>
      <c r="B11" s="784"/>
      <c r="C11" s="792" t="s">
        <v>489</v>
      </c>
      <c r="D11" s="793"/>
      <c r="E11" s="794"/>
      <c r="F11" s="794"/>
      <c r="G11" s="795"/>
      <c r="K11" s="786" t="s">
        <v>482</v>
      </c>
      <c r="L11" s="787"/>
      <c r="M11" s="788" t="s">
        <v>490</v>
      </c>
      <c r="N11" s="789" t="str">
        <f>H34</f>
        <v/>
      </c>
      <c r="O11" s="788" t="s">
        <v>491</v>
      </c>
      <c r="P11" s="789" t="str">
        <f>H36</f>
        <v/>
      </c>
      <c r="Q11" s="790"/>
    </row>
    <row r="12" spans="1:17" ht="12.65" customHeight="1" x14ac:dyDescent="0.2">
      <c r="K12" s="786" t="s">
        <v>488</v>
      </c>
      <c r="L12" s="787"/>
      <c r="M12" s="788" t="s">
        <v>492</v>
      </c>
      <c r="N12" s="789" t="str">
        <f>H38</f>
        <v/>
      </c>
      <c r="O12" s="788" t="s">
        <v>493</v>
      </c>
      <c r="P12" s="789" t="str">
        <f>H40</f>
        <v/>
      </c>
      <c r="Q12" s="790"/>
    </row>
    <row r="13" spans="1:17" ht="12.65" customHeight="1" x14ac:dyDescent="0.2">
      <c r="A13" s="796" t="s">
        <v>616</v>
      </c>
      <c r="B13" s="796"/>
      <c r="C13" s="796"/>
      <c r="D13" s="796"/>
      <c r="E13" s="796"/>
      <c r="F13" s="796"/>
      <c r="G13" s="796"/>
      <c r="H13" s="796"/>
      <c r="I13" s="796"/>
      <c r="K13" s="786" t="s">
        <v>462</v>
      </c>
      <c r="L13" s="787"/>
      <c r="M13" s="788" t="s">
        <v>495</v>
      </c>
      <c r="N13" s="789" t="str">
        <f>H42</f>
        <v/>
      </c>
      <c r="O13" s="788" t="s">
        <v>496</v>
      </c>
      <c r="P13" s="789" t="str">
        <f>H44</f>
        <v/>
      </c>
      <c r="Q13" s="790"/>
    </row>
    <row r="14" spans="1:17" ht="12.65" customHeight="1" x14ac:dyDescent="0.2">
      <c r="A14" s="796"/>
      <c r="B14" s="796"/>
      <c r="C14" s="796"/>
      <c r="D14" s="796"/>
      <c r="E14" s="796"/>
      <c r="F14" s="796"/>
      <c r="G14" s="796"/>
      <c r="H14" s="796"/>
      <c r="I14" s="796"/>
      <c r="K14" s="786" t="s">
        <v>466</v>
      </c>
      <c r="L14" s="787"/>
      <c r="M14" s="788" t="s">
        <v>497</v>
      </c>
      <c r="N14" s="789" t="str">
        <f>H46</f>
        <v/>
      </c>
      <c r="O14" s="788" t="s">
        <v>498</v>
      </c>
      <c r="P14" s="789" t="str">
        <f>H48</f>
        <v/>
      </c>
      <c r="Q14" s="790"/>
    </row>
    <row r="15" spans="1:17" ht="12.65" customHeight="1" x14ac:dyDescent="0.2">
      <c r="A15" s="796"/>
      <c r="B15" s="796"/>
      <c r="C15" s="796"/>
      <c r="D15" s="796"/>
      <c r="E15" s="796"/>
      <c r="F15" s="796"/>
      <c r="G15" s="796"/>
      <c r="H15" s="796"/>
      <c r="I15" s="796"/>
      <c r="K15" s="786" t="s">
        <v>472</v>
      </c>
      <c r="L15" s="787"/>
      <c r="M15" s="788" t="s">
        <v>499</v>
      </c>
      <c r="N15" s="789" t="str">
        <f>H50</f>
        <v/>
      </c>
      <c r="O15" s="788" t="s">
        <v>500</v>
      </c>
      <c r="P15" s="789" t="str">
        <f>H52</f>
        <v/>
      </c>
      <c r="Q15" s="790"/>
    </row>
    <row r="16" spans="1:17" ht="12.65" customHeight="1" thickBot="1" x14ac:dyDescent="0.25">
      <c r="A16" s="797" t="s">
        <v>501</v>
      </c>
      <c r="B16" s="795"/>
      <c r="C16" s="795"/>
      <c r="D16" s="795"/>
      <c r="E16" s="795"/>
      <c r="F16" s="795"/>
      <c r="G16" s="795"/>
      <c r="H16" s="795"/>
      <c r="K16" s="786" t="s">
        <v>478</v>
      </c>
      <c r="L16" s="787"/>
      <c r="M16" s="788" t="s">
        <v>502</v>
      </c>
      <c r="N16" s="789" t="str">
        <f>H54</f>
        <v/>
      </c>
      <c r="O16" s="788" t="s">
        <v>503</v>
      </c>
      <c r="P16" s="789" t="str">
        <f>H56</f>
        <v/>
      </c>
      <c r="Q16" s="790"/>
    </row>
    <row r="17" spans="1:16" ht="12.65" customHeight="1" thickBot="1" x14ac:dyDescent="0.25">
      <c r="A17" s="798" t="s">
        <v>287</v>
      </c>
      <c r="B17" s="799" t="s">
        <v>504</v>
      </c>
      <c r="C17" s="800"/>
      <c r="D17" s="800"/>
      <c r="E17" s="801"/>
      <c r="F17" s="802" t="s">
        <v>505</v>
      </c>
      <c r="G17" s="803"/>
      <c r="H17" s="804"/>
      <c r="I17" s="805" t="s">
        <v>283</v>
      </c>
      <c r="K17" s="806" t="s">
        <v>484</v>
      </c>
      <c r="L17" s="807"/>
      <c r="M17" s="808" t="s">
        <v>506</v>
      </c>
      <c r="N17" s="809" t="str">
        <f>H58</f>
        <v/>
      </c>
      <c r="O17" s="808" t="s">
        <v>507</v>
      </c>
      <c r="P17" s="809" t="str">
        <f>H60</f>
        <v/>
      </c>
    </row>
    <row r="18" spans="1:16" ht="12.65" customHeight="1" thickTop="1" x14ac:dyDescent="0.2">
      <c r="A18" s="810"/>
      <c r="B18" s="811" t="s">
        <v>508</v>
      </c>
      <c r="C18" s="812"/>
      <c r="D18" s="812"/>
      <c r="E18" s="813"/>
      <c r="F18" s="814" t="s">
        <v>509</v>
      </c>
      <c r="G18" s="815"/>
      <c r="H18" s="816" t="str">
        <f>IF(B6&lt;&gt;"",ROUNDDOWN(H17/B6,1),"")</f>
        <v/>
      </c>
      <c r="I18" s="817" t="s">
        <v>510</v>
      </c>
      <c r="K18" s="818" t="s">
        <v>304</v>
      </c>
      <c r="L18" s="819"/>
      <c r="M18" s="820" t="s">
        <v>511</v>
      </c>
      <c r="N18" s="821" t="str">
        <f>IF((SUM(N7:N17))&lt;&gt;0,SUM(N7:N17),"")</f>
        <v/>
      </c>
      <c r="O18" s="820" t="s">
        <v>512</v>
      </c>
      <c r="P18" s="821" t="str">
        <f>IF((SUM(P7:P17))&lt;&gt;0,SUM(P7:P17),"")</f>
        <v/>
      </c>
    </row>
    <row r="19" spans="1:16" ht="12.65" customHeight="1" x14ac:dyDescent="0.2">
      <c r="A19" s="810"/>
      <c r="B19" s="811" t="s">
        <v>612</v>
      </c>
      <c r="C19" s="812"/>
      <c r="D19" s="812"/>
      <c r="E19" s="813"/>
      <c r="F19" s="814" t="s">
        <v>514</v>
      </c>
      <c r="G19" s="815"/>
      <c r="H19" s="784"/>
      <c r="I19" s="817" t="s">
        <v>283</v>
      </c>
    </row>
    <row r="20" spans="1:16" ht="12.65" customHeight="1" thickBot="1" x14ac:dyDescent="0.25">
      <c r="A20" s="822"/>
      <c r="B20" s="823" t="s">
        <v>508</v>
      </c>
      <c r="C20" s="824"/>
      <c r="D20" s="824"/>
      <c r="E20" s="825"/>
      <c r="F20" s="826" t="s">
        <v>515</v>
      </c>
      <c r="G20" s="827"/>
      <c r="H20" s="816" t="str">
        <f>IF(B6&lt;&gt;"",ROUNDDOWN(H19/B6,1),"")</f>
        <v/>
      </c>
      <c r="I20" s="828" t="s">
        <v>516</v>
      </c>
      <c r="M20" s="829" t="s">
        <v>517</v>
      </c>
      <c r="N20" s="829"/>
      <c r="O20" s="829" t="s">
        <v>518</v>
      </c>
      <c r="P20" s="829"/>
    </row>
    <row r="21" spans="1:16" ht="12.65" customHeight="1" thickBot="1" x14ac:dyDescent="0.25">
      <c r="A21" s="798" t="s">
        <v>464</v>
      </c>
      <c r="B21" s="799" t="s">
        <v>504</v>
      </c>
      <c r="C21" s="800"/>
      <c r="D21" s="800"/>
      <c r="E21" s="801"/>
      <c r="F21" s="802" t="s">
        <v>519</v>
      </c>
      <c r="G21" s="803"/>
      <c r="H21" s="804"/>
      <c r="I21" s="805" t="s">
        <v>283</v>
      </c>
    </row>
    <row r="22" spans="1:16" ht="12.65" customHeight="1" thickTop="1" thickBot="1" x14ac:dyDescent="0.25">
      <c r="A22" s="810"/>
      <c r="B22" s="811" t="s">
        <v>508</v>
      </c>
      <c r="C22" s="812"/>
      <c r="D22" s="812"/>
      <c r="E22" s="813"/>
      <c r="F22" s="814" t="s">
        <v>520</v>
      </c>
      <c r="G22" s="815"/>
      <c r="H22" s="816" t="str">
        <f>IF(B7&lt;&gt;"",ROUNDDOWN(H21/B7,1),"")</f>
        <v/>
      </c>
      <c r="I22" s="817" t="s">
        <v>521</v>
      </c>
      <c r="K22" s="786" t="s">
        <v>522</v>
      </c>
      <c r="L22" s="787"/>
      <c r="M22" s="830" t="s">
        <v>523</v>
      </c>
      <c r="N22" s="831" t="str">
        <f>IF(SUM(N7:N17)&lt;&gt;0,ROUNDDOWN(AVERAGE(N7:N17),1),"")</f>
        <v/>
      </c>
      <c r="O22" s="778" t="s">
        <v>524</v>
      </c>
      <c r="P22" s="831" t="str">
        <f>IF(SUM(P7:P17)&lt;&gt;0,ROUNDDOWN(AVERAGE(P7:P17),1),"")</f>
        <v/>
      </c>
    </row>
    <row r="23" spans="1:16" ht="12.65" customHeight="1" thickTop="1" x14ac:dyDescent="0.2">
      <c r="A23" s="810"/>
      <c r="B23" s="811" t="s">
        <v>612</v>
      </c>
      <c r="C23" s="812"/>
      <c r="D23" s="812"/>
      <c r="E23" s="813"/>
      <c r="F23" s="814" t="s">
        <v>525</v>
      </c>
      <c r="G23" s="815"/>
      <c r="H23" s="784"/>
      <c r="I23" s="817" t="s">
        <v>283</v>
      </c>
      <c r="K23" s="832" t="s">
        <v>526</v>
      </c>
      <c r="L23" s="832"/>
      <c r="M23" s="833"/>
      <c r="N23" s="834"/>
      <c r="O23" s="834"/>
      <c r="P23" s="834"/>
    </row>
    <row r="24" spans="1:16" ht="12.65" customHeight="1" thickBot="1" x14ac:dyDescent="0.25">
      <c r="A24" s="822"/>
      <c r="B24" s="823" t="s">
        <v>508</v>
      </c>
      <c r="C24" s="824"/>
      <c r="D24" s="824"/>
      <c r="E24" s="825"/>
      <c r="F24" s="826" t="s">
        <v>527</v>
      </c>
      <c r="G24" s="827"/>
      <c r="H24" s="816" t="str">
        <f>IF(B7&lt;&gt;"",ROUNDDOWN(H23/B7,1),"")</f>
        <v/>
      </c>
      <c r="I24" s="828" t="s">
        <v>528</v>
      </c>
      <c r="M24" s="835"/>
    </row>
    <row r="25" spans="1:16" ht="12.65" customHeight="1" thickBot="1" x14ac:dyDescent="0.25">
      <c r="A25" s="798" t="s">
        <v>470</v>
      </c>
      <c r="B25" s="799" t="s">
        <v>504</v>
      </c>
      <c r="C25" s="800"/>
      <c r="D25" s="800"/>
      <c r="E25" s="801"/>
      <c r="F25" s="802" t="s">
        <v>529</v>
      </c>
      <c r="G25" s="803"/>
      <c r="H25" s="804"/>
      <c r="I25" s="805" t="s">
        <v>283</v>
      </c>
    </row>
    <row r="26" spans="1:16" ht="12.65" customHeight="1" thickTop="1" thickBot="1" x14ac:dyDescent="0.25">
      <c r="A26" s="810"/>
      <c r="B26" s="811" t="s">
        <v>508</v>
      </c>
      <c r="C26" s="812"/>
      <c r="D26" s="812"/>
      <c r="E26" s="813"/>
      <c r="F26" s="814" t="s">
        <v>530</v>
      </c>
      <c r="G26" s="815"/>
      <c r="H26" s="816" t="str">
        <f>IF(B8&lt;&gt;"",ROUNDDOWN(H25/B8,1),"")</f>
        <v/>
      </c>
      <c r="I26" s="817" t="s">
        <v>531</v>
      </c>
      <c r="K26" s="836" t="s">
        <v>532</v>
      </c>
      <c r="L26" s="831" t="str">
        <f>P22</f>
        <v/>
      </c>
      <c r="M26" s="835" t="s">
        <v>284</v>
      </c>
    </row>
    <row r="27" spans="1:16" ht="12.65" customHeight="1" thickTop="1" thickBot="1" x14ac:dyDescent="0.25">
      <c r="A27" s="810"/>
      <c r="B27" s="811" t="s">
        <v>612</v>
      </c>
      <c r="C27" s="812"/>
      <c r="D27" s="812"/>
      <c r="E27" s="813"/>
      <c r="F27" s="814" t="s">
        <v>533</v>
      </c>
      <c r="G27" s="815"/>
      <c r="H27" s="784"/>
      <c r="I27" s="817" t="s">
        <v>283</v>
      </c>
      <c r="N27" s="836" t="s">
        <v>534</v>
      </c>
      <c r="O27" s="837" t="str">
        <f>IF(L26&lt;&gt;"",ROUNDDOWN(((L26/L28)*100),0),"")</f>
        <v/>
      </c>
      <c r="P27" s="830" t="s">
        <v>535</v>
      </c>
    </row>
    <row r="28" spans="1:16" ht="12.65" customHeight="1" thickTop="1" thickBot="1" x14ac:dyDescent="0.25">
      <c r="A28" s="822"/>
      <c r="B28" s="823" t="s">
        <v>508</v>
      </c>
      <c r="C28" s="824"/>
      <c r="D28" s="824"/>
      <c r="E28" s="825"/>
      <c r="F28" s="826" t="s">
        <v>536</v>
      </c>
      <c r="G28" s="827"/>
      <c r="H28" s="816" t="str">
        <f>IF(B8&lt;&gt;"",ROUNDDOWN(H27/B8,1),"")</f>
        <v/>
      </c>
      <c r="I28" s="828" t="s">
        <v>537</v>
      </c>
      <c r="K28" s="836" t="s">
        <v>538</v>
      </c>
      <c r="L28" s="831" t="str">
        <f>N22</f>
        <v/>
      </c>
      <c r="M28" s="778" t="s">
        <v>284</v>
      </c>
    </row>
    <row r="29" spans="1:16" ht="12.65" customHeight="1" x14ac:dyDescent="0.2">
      <c r="A29" s="798" t="s">
        <v>476</v>
      </c>
      <c r="B29" s="799" t="s">
        <v>504</v>
      </c>
      <c r="C29" s="800"/>
      <c r="D29" s="800"/>
      <c r="E29" s="801"/>
      <c r="F29" s="802" t="s">
        <v>539</v>
      </c>
      <c r="G29" s="803"/>
      <c r="H29" s="804"/>
      <c r="I29" s="805" t="s">
        <v>283</v>
      </c>
    </row>
    <row r="30" spans="1:16" ht="12.65" customHeight="1" x14ac:dyDescent="0.2">
      <c r="A30" s="810"/>
      <c r="B30" s="811" t="s">
        <v>508</v>
      </c>
      <c r="C30" s="812"/>
      <c r="D30" s="812"/>
      <c r="E30" s="813"/>
      <c r="F30" s="814" t="s">
        <v>540</v>
      </c>
      <c r="G30" s="815"/>
      <c r="H30" s="816" t="str">
        <f>IF(B9&lt;&gt;"",ROUNDDOWN(H29/B9,1),"")</f>
        <v/>
      </c>
      <c r="I30" s="817" t="s">
        <v>541</v>
      </c>
    </row>
    <row r="31" spans="1:16" ht="12.65" customHeight="1" x14ac:dyDescent="0.2">
      <c r="A31" s="810"/>
      <c r="B31" s="811" t="s">
        <v>612</v>
      </c>
      <c r="C31" s="812"/>
      <c r="D31" s="812"/>
      <c r="E31" s="813"/>
      <c r="F31" s="814" t="s">
        <v>542</v>
      </c>
      <c r="G31" s="815"/>
      <c r="H31" s="784"/>
      <c r="I31" s="817" t="s">
        <v>283</v>
      </c>
      <c r="K31" s="838" t="s">
        <v>543</v>
      </c>
      <c r="L31" s="838"/>
      <c r="M31" s="838"/>
      <c r="N31" s="838"/>
      <c r="O31" s="838"/>
      <c r="P31" s="838"/>
    </row>
    <row r="32" spans="1:16" ht="12.65" customHeight="1" thickBot="1" x14ac:dyDescent="0.25">
      <c r="A32" s="822"/>
      <c r="B32" s="823" t="s">
        <v>508</v>
      </c>
      <c r="C32" s="824"/>
      <c r="D32" s="824"/>
      <c r="E32" s="825"/>
      <c r="F32" s="826" t="s">
        <v>544</v>
      </c>
      <c r="G32" s="827"/>
      <c r="H32" s="816" t="str">
        <f>IF(B9&lt;&gt;"",ROUNDDOWN(H31/B9,1),"")</f>
        <v/>
      </c>
      <c r="I32" s="828" t="s">
        <v>545</v>
      </c>
      <c r="K32" s="838"/>
      <c r="L32" s="838"/>
      <c r="M32" s="838"/>
      <c r="N32" s="838"/>
      <c r="O32" s="838"/>
      <c r="P32" s="838"/>
    </row>
    <row r="33" spans="1:16" ht="12.65" customHeight="1" x14ac:dyDescent="0.2">
      <c r="A33" s="798" t="s">
        <v>482</v>
      </c>
      <c r="B33" s="799" t="s">
        <v>504</v>
      </c>
      <c r="C33" s="800"/>
      <c r="D33" s="800"/>
      <c r="E33" s="801"/>
      <c r="F33" s="802" t="s">
        <v>546</v>
      </c>
      <c r="G33" s="803"/>
      <c r="H33" s="804"/>
      <c r="I33" s="805" t="s">
        <v>283</v>
      </c>
      <c r="K33" s="786" t="s">
        <v>268</v>
      </c>
      <c r="L33" s="787"/>
      <c r="M33" s="786" t="s">
        <v>547</v>
      </c>
      <c r="N33" s="839"/>
      <c r="O33" s="839"/>
      <c r="P33" s="787"/>
    </row>
    <row r="34" spans="1:16" ht="12.65" customHeight="1" x14ac:dyDescent="0.2">
      <c r="A34" s="810"/>
      <c r="B34" s="811" t="s">
        <v>508</v>
      </c>
      <c r="C34" s="812"/>
      <c r="D34" s="812"/>
      <c r="E34" s="813"/>
      <c r="F34" s="814" t="s">
        <v>548</v>
      </c>
      <c r="G34" s="815"/>
      <c r="H34" s="816" t="str">
        <f>IF(B10&lt;&gt;"",ROUNDDOWN(H33/B10,1),"")</f>
        <v/>
      </c>
      <c r="I34" s="817" t="s">
        <v>549</v>
      </c>
      <c r="K34" s="846" t="s">
        <v>550</v>
      </c>
      <c r="L34" s="882"/>
      <c r="M34" s="872" t="s">
        <v>617</v>
      </c>
      <c r="N34" s="873"/>
      <c r="O34" s="873"/>
      <c r="P34" s="874"/>
    </row>
    <row r="35" spans="1:16" ht="12.65" customHeight="1" x14ac:dyDescent="0.2">
      <c r="A35" s="810"/>
      <c r="B35" s="811" t="s">
        <v>612</v>
      </c>
      <c r="C35" s="812"/>
      <c r="D35" s="812"/>
      <c r="E35" s="813"/>
      <c r="F35" s="814" t="s">
        <v>552</v>
      </c>
      <c r="G35" s="815"/>
      <c r="H35" s="784"/>
      <c r="I35" s="817" t="s">
        <v>283</v>
      </c>
      <c r="K35" s="855"/>
      <c r="L35" s="883"/>
      <c r="M35" s="875"/>
      <c r="N35" s="876"/>
      <c r="O35" s="876"/>
      <c r="P35" s="877"/>
    </row>
    <row r="36" spans="1:16" ht="12.65" customHeight="1" thickBot="1" x14ac:dyDescent="0.25">
      <c r="A36" s="822"/>
      <c r="B36" s="823" t="s">
        <v>508</v>
      </c>
      <c r="C36" s="824"/>
      <c r="D36" s="824"/>
      <c r="E36" s="825"/>
      <c r="F36" s="826" t="s">
        <v>555</v>
      </c>
      <c r="G36" s="827"/>
      <c r="H36" s="816" t="str">
        <f>IF(B10&lt;&gt;"",ROUNDDOWN(H35/B10,1),"")</f>
        <v/>
      </c>
      <c r="I36" s="828" t="s">
        <v>556</v>
      </c>
      <c r="K36" s="855"/>
      <c r="L36" s="883"/>
      <c r="M36" s="875"/>
      <c r="N36" s="876"/>
      <c r="O36" s="876"/>
      <c r="P36" s="877"/>
    </row>
    <row r="37" spans="1:16" ht="12.65" customHeight="1" x14ac:dyDescent="0.2">
      <c r="A37" s="798" t="s">
        <v>488</v>
      </c>
      <c r="B37" s="799" t="s">
        <v>504</v>
      </c>
      <c r="C37" s="800"/>
      <c r="D37" s="800"/>
      <c r="E37" s="801"/>
      <c r="F37" s="802" t="s">
        <v>558</v>
      </c>
      <c r="G37" s="803"/>
      <c r="H37" s="804"/>
      <c r="I37" s="805" t="s">
        <v>283</v>
      </c>
      <c r="K37" s="855"/>
      <c r="L37" s="883"/>
      <c r="M37" s="875"/>
      <c r="N37" s="876"/>
      <c r="O37" s="876"/>
      <c r="P37" s="877"/>
    </row>
    <row r="38" spans="1:16" ht="12.65" customHeight="1" x14ac:dyDescent="0.2">
      <c r="A38" s="810"/>
      <c r="B38" s="811" t="s">
        <v>508</v>
      </c>
      <c r="C38" s="812"/>
      <c r="D38" s="812"/>
      <c r="E38" s="813"/>
      <c r="F38" s="814" t="s">
        <v>560</v>
      </c>
      <c r="G38" s="815"/>
      <c r="H38" s="816" t="str">
        <f>IF(B11&lt;&gt;"",ROUNDDOWN(H37/B11,1),"")</f>
        <v/>
      </c>
      <c r="I38" s="817" t="s">
        <v>561</v>
      </c>
      <c r="K38" s="884"/>
      <c r="L38" s="885"/>
      <c r="M38" s="879"/>
      <c r="N38" s="880"/>
      <c r="O38" s="880"/>
      <c r="P38" s="881"/>
    </row>
    <row r="39" spans="1:16" ht="12.65" customHeight="1" x14ac:dyDescent="0.2">
      <c r="A39" s="810"/>
      <c r="B39" s="811" t="s">
        <v>612</v>
      </c>
      <c r="C39" s="812"/>
      <c r="D39" s="812"/>
      <c r="E39" s="813"/>
      <c r="F39" s="814" t="s">
        <v>564</v>
      </c>
      <c r="G39" s="815"/>
      <c r="H39" s="784"/>
      <c r="I39" s="817" t="s">
        <v>283</v>
      </c>
      <c r="K39" s="889" t="s">
        <v>553</v>
      </c>
      <c r="L39" s="889"/>
      <c r="M39" s="889" t="s">
        <v>618</v>
      </c>
      <c r="N39" s="889"/>
      <c r="O39" s="889"/>
      <c r="P39" s="889"/>
    </row>
    <row r="40" spans="1:16" ht="12.65" customHeight="1" thickBot="1" x14ac:dyDescent="0.25">
      <c r="A40" s="822"/>
      <c r="B40" s="823" t="s">
        <v>508</v>
      </c>
      <c r="C40" s="824"/>
      <c r="D40" s="824"/>
      <c r="E40" s="825"/>
      <c r="F40" s="826" t="s">
        <v>566</v>
      </c>
      <c r="G40" s="827"/>
      <c r="H40" s="816" t="str">
        <f>IF(B11&lt;&gt;"",ROUNDDOWN(H39/B11,1),"")</f>
        <v/>
      </c>
      <c r="I40" s="828" t="s">
        <v>567</v>
      </c>
      <c r="K40" s="871" t="s">
        <v>557</v>
      </c>
      <c r="L40" s="871"/>
      <c r="M40" s="889"/>
      <c r="N40" s="889"/>
      <c r="O40" s="889"/>
      <c r="P40" s="889"/>
    </row>
    <row r="41" spans="1:16" ht="12.65" customHeight="1" x14ac:dyDescent="0.2">
      <c r="A41" s="798" t="s">
        <v>462</v>
      </c>
      <c r="B41" s="799" t="s">
        <v>504</v>
      </c>
      <c r="C41" s="800"/>
      <c r="D41" s="800"/>
      <c r="E41" s="801"/>
      <c r="F41" s="802" t="s">
        <v>569</v>
      </c>
      <c r="G41" s="803"/>
      <c r="H41" s="804"/>
      <c r="I41" s="805" t="s">
        <v>283</v>
      </c>
      <c r="K41" s="890" t="s">
        <v>559</v>
      </c>
      <c r="L41" s="890"/>
      <c r="M41" s="846" t="s">
        <v>619</v>
      </c>
      <c r="N41" s="886"/>
      <c r="O41" s="886"/>
      <c r="P41" s="882"/>
    </row>
    <row r="42" spans="1:16" ht="12.65" customHeight="1" x14ac:dyDescent="0.2">
      <c r="A42" s="810"/>
      <c r="B42" s="811" t="s">
        <v>508</v>
      </c>
      <c r="C42" s="812"/>
      <c r="D42" s="812"/>
      <c r="E42" s="813"/>
      <c r="F42" s="814" t="s">
        <v>571</v>
      </c>
      <c r="G42" s="815"/>
      <c r="H42" s="816" t="str">
        <f>IF(E6&lt;&gt;"",ROUNDDOWN(H41/E6,1),"")</f>
        <v/>
      </c>
      <c r="I42" s="817" t="s">
        <v>572</v>
      </c>
      <c r="K42" s="889" t="s">
        <v>562</v>
      </c>
      <c r="L42" s="889"/>
      <c r="M42" s="855"/>
      <c r="N42" s="887"/>
      <c r="O42" s="887"/>
      <c r="P42" s="883"/>
    </row>
    <row r="43" spans="1:16" ht="12.65" customHeight="1" x14ac:dyDescent="0.2">
      <c r="A43" s="810"/>
      <c r="B43" s="811" t="s">
        <v>612</v>
      </c>
      <c r="C43" s="812"/>
      <c r="D43" s="812"/>
      <c r="E43" s="813"/>
      <c r="F43" s="814" t="s">
        <v>574</v>
      </c>
      <c r="G43" s="815"/>
      <c r="H43" s="784"/>
      <c r="I43" s="817" t="s">
        <v>283</v>
      </c>
      <c r="K43" s="889" t="s">
        <v>565</v>
      </c>
      <c r="L43" s="889"/>
      <c r="M43" s="855"/>
      <c r="N43" s="887"/>
      <c r="O43" s="887"/>
      <c r="P43" s="883"/>
    </row>
    <row r="44" spans="1:16" ht="12.65" customHeight="1" thickBot="1" x14ac:dyDescent="0.25">
      <c r="A44" s="822"/>
      <c r="B44" s="823" t="s">
        <v>508</v>
      </c>
      <c r="C44" s="824"/>
      <c r="D44" s="824"/>
      <c r="E44" s="825"/>
      <c r="F44" s="826" t="s">
        <v>576</v>
      </c>
      <c r="G44" s="827"/>
      <c r="H44" s="816" t="str">
        <f>IF(E6&lt;&gt;"",ROUNDDOWN(H43/E6,1),"")</f>
        <v/>
      </c>
      <c r="I44" s="828" t="s">
        <v>577</v>
      </c>
      <c r="K44" s="889" t="s">
        <v>568</v>
      </c>
      <c r="L44" s="889"/>
      <c r="M44" s="855"/>
      <c r="N44" s="887"/>
      <c r="O44" s="887"/>
      <c r="P44" s="883"/>
    </row>
    <row r="45" spans="1:16" ht="12.65" customHeight="1" x14ac:dyDescent="0.2">
      <c r="A45" s="798" t="s">
        <v>466</v>
      </c>
      <c r="B45" s="799" t="s">
        <v>504</v>
      </c>
      <c r="C45" s="800"/>
      <c r="D45" s="800"/>
      <c r="E45" s="801"/>
      <c r="F45" s="802" t="s">
        <v>578</v>
      </c>
      <c r="G45" s="803"/>
      <c r="H45" s="804"/>
      <c r="I45" s="805" t="s">
        <v>283</v>
      </c>
      <c r="K45" s="844" t="s">
        <v>570</v>
      </c>
      <c r="L45" s="878"/>
      <c r="M45" s="855"/>
      <c r="N45" s="887"/>
      <c r="O45" s="887"/>
      <c r="P45" s="883"/>
    </row>
    <row r="46" spans="1:16" ht="12.65" customHeight="1" x14ac:dyDescent="0.2">
      <c r="A46" s="810"/>
      <c r="B46" s="811" t="s">
        <v>508</v>
      </c>
      <c r="C46" s="812"/>
      <c r="D46" s="812"/>
      <c r="E46" s="813"/>
      <c r="F46" s="814" t="s">
        <v>579</v>
      </c>
      <c r="G46" s="815"/>
      <c r="H46" s="816" t="str">
        <f>IF(E7&lt;&gt;"",ROUNDDOWN(H45/E7,1),"")</f>
        <v/>
      </c>
      <c r="I46" s="817" t="s">
        <v>580</v>
      </c>
      <c r="K46" s="844" t="s">
        <v>573</v>
      </c>
      <c r="L46" s="878"/>
      <c r="M46" s="855"/>
      <c r="N46" s="887"/>
      <c r="O46" s="887"/>
      <c r="P46" s="883"/>
    </row>
    <row r="47" spans="1:16" ht="12.65" customHeight="1" x14ac:dyDescent="0.2">
      <c r="A47" s="810"/>
      <c r="B47" s="811" t="s">
        <v>612</v>
      </c>
      <c r="C47" s="812"/>
      <c r="D47" s="812"/>
      <c r="E47" s="813"/>
      <c r="F47" s="814" t="s">
        <v>581</v>
      </c>
      <c r="G47" s="815"/>
      <c r="H47" s="784"/>
      <c r="I47" s="817" t="s">
        <v>283</v>
      </c>
      <c r="K47" s="844" t="s">
        <v>575</v>
      </c>
      <c r="L47" s="878"/>
      <c r="M47" s="884"/>
      <c r="N47" s="888"/>
      <c r="O47" s="888"/>
      <c r="P47" s="885"/>
    </row>
    <row r="48" spans="1:16" ht="12.65" customHeight="1" thickBot="1" x14ac:dyDescent="0.25">
      <c r="A48" s="822"/>
      <c r="B48" s="823" t="s">
        <v>508</v>
      </c>
      <c r="C48" s="824"/>
      <c r="D48" s="824"/>
      <c r="E48" s="825"/>
      <c r="F48" s="826" t="s">
        <v>582</v>
      </c>
      <c r="G48" s="827"/>
      <c r="H48" s="816" t="str">
        <f>IF(E7&lt;&gt;"",ROUNDDOWN(H47/E7,1),"")</f>
        <v/>
      </c>
      <c r="I48" s="828" t="s">
        <v>583</v>
      </c>
    </row>
    <row r="49" spans="1:14" ht="12.65" customHeight="1" x14ac:dyDescent="0.2">
      <c r="A49" s="798" t="s">
        <v>472</v>
      </c>
      <c r="B49" s="799" t="s">
        <v>504</v>
      </c>
      <c r="C49" s="800"/>
      <c r="D49" s="800"/>
      <c r="E49" s="801"/>
      <c r="F49" s="802" t="s">
        <v>584</v>
      </c>
      <c r="G49" s="803"/>
      <c r="H49" s="804"/>
      <c r="I49" s="805" t="s">
        <v>283</v>
      </c>
    </row>
    <row r="50" spans="1:14" ht="12.65" customHeight="1" x14ac:dyDescent="0.2">
      <c r="A50" s="810"/>
      <c r="B50" s="811" t="s">
        <v>508</v>
      </c>
      <c r="C50" s="812"/>
      <c r="D50" s="812"/>
      <c r="E50" s="813"/>
      <c r="F50" s="814" t="s">
        <v>585</v>
      </c>
      <c r="G50" s="815"/>
      <c r="H50" s="816" t="str">
        <f>IF(E8&lt;&gt;"",ROUNDDOWN(H49/E8,1),"")</f>
        <v/>
      </c>
      <c r="I50" s="817" t="s">
        <v>586</v>
      </c>
    </row>
    <row r="51" spans="1:14" ht="12.65" customHeight="1" x14ac:dyDescent="0.2">
      <c r="A51" s="810"/>
      <c r="B51" s="811" t="s">
        <v>612</v>
      </c>
      <c r="C51" s="812"/>
      <c r="D51" s="812"/>
      <c r="E51" s="813"/>
      <c r="F51" s="814" t="s">
        <v>587</v>
      </c>
      <c r="G51" s="815"/>
      <c r="H51" s="784"/>
      <c r="I51" s="817" t="s">
        <v>283</v>
      </c>
    </row>
    <row r="52" spans="1:14" ht="12.65" customHeight="1" thickBot="1" x14ac:dyDescent="0.25">
      <c r="A52" s="822"/>
      <c r="B52" s="823" t="s">
        <v>508</v>
      </c>
      <c r="C52" s="824"/>
      <c r="D52" s="824"/>
      <c r="E52" s="825"/>
      <c r="F52" s="826" t="s">
        <v>588</v>
      </c>
      <c r="G52" s="827"/>
      <c r="H52" s="816" t="str">
        <f>IF(E8&lt;&gt;"",ROUNDDOWN(H51/E8,1),"")</f>
        <v/>
      </c>
      <c r="I52" s="828" t="s">
        <v>589</v>
      </c>
    </row>
    <row r="53" spans="1:14" ht="12.65" customHeight="1" x14ac:dyDescent="0.2">
      <c r="A53" s="798" t="s">
        <v>478</v>
      </c>
      <c r="B53" s="799" t="s">
        <v>504</v>
      </c>
      <c r="C53" s="800"/>
      <c r="D53" s="800"/>
      <c r="E53" s="801"/>
      <c r="F53" s="802" t="s">
        <v>590</v>
      </c>
      <c r="G53" s="803"/>
      <c r="H53" s="804"/>
      <c r="I53" s="805" t="s">
        <v>283</v>
      </c>
    </row>
    <row r="54" spans="1:14" ht="12.65" customHeight="1" x14ac:dyDescent="0.2">
      <c r="A54" s="810"/>
      <c r="B54" s="811" t="s">
        <v>508</v>
      </c>
      <c r="C54" s="812"/>
      <c r="D54" s="812"/>
      <c r="E54" s="813"/>
      <c r="F54" s="814" t="s">
        <v>591</v>
      </c>
      <c r="G54" s="815"/>
      <c r="H54" s="816" t="str">
        <f>IF(E9&lt;&gt;"",ROUNDDOWN(H53/E9,1),"")</f>
        <v/>
      </c>
      <c r="I54" s="817" t="s">
        <v>592</v>
      </c>
    </row>
    <row r="55" spans="1:14" ht="12.65" customHeight="1" x14ac:dyDescent="0.2">
      <c r="A55" s="810"/>
      <c r="B55" s="811" t="s">
        <v>612</v>
      </c>
      <c r="C55" s="812"/>
      <c r="D55" s="812"/>
      <c r="E55" s="813"/>
      <c r="F55" s="814" t="s">
        <v>593</v>
      </c>
      <c r="G55" s="815"/>
      <c r="H55" s="784"/>
      <c r="I55" s="817" t="s">
        <v>283</v>
      </c>
    </row>
    <row r="56" spans="1:14" ht="12.65" customHeight="1" thickBot="1" x14ac:dyDescent="0.25">
      <c r="A56" s="822"/>
      <c r="B56" s="823" t="s">
        <v>508</v>
      </c>
      <c r="C56" s="824"/>
      <c r="D56" s="824"/>
      <c r="E56" s="825"/>
      <c r="F56" s="826" t="s">
        <v>594</v>
      </c>
      <c r="G56" s="827"/>
      <c r="H56" s="816" t="str">
        <f>IF(E9&lt;&gt;"",ROUNDDOWN(H55/E9,1),"")</f>
        <v/>
      </c>
      <c r="I56" s="828" t="s">
        <v>595</v>
      </c>
    </row>
    <row r="57" spans="1:14" ht="12.65" customHeight="1" x14ac:dyDescent="0.2">
      <c r="A57" s="798" t="s">
        <v>484</v>
      </c>
      <c r="B57" s="799" t="s">
        <v>504</v>
      </c>
      <c r="C57" s="800"/>
      <c r="D57" s="800"/>
      <c r="E57" s="801"/>
      <c r="F57" s="802" t="s">
        <v>596</v>
      </c>
      <c r="G57" s="803"/>
      <c r="H57" s="804"/>
      <c r="I57" s="805" t="s">
        <v>283</v>
      </c>
    </row>
    <row r="58" spans="1:14" ht="12.65" customHeight="1" x14ac:dyDescent="0.2">
      <c r="A58" s="810"/>
      <c r="B58" s="811" t="s">
        <v>508</v>
      </c>
      <c r="C58" s="812"/>
      <c r="D58" s="812"/>
      <c r="E58" s="813"/>
      <c r="F58" s="814" t="s">
        <v>597</v>
      </c>
      <c r="G58" s="815"/>
      <c r="H58" s="816" t="str">
        <f>IF(E10&lt;&gt;"",ROUNDDOWN(H57/E10,1),"")</f>
        <v/>
      </c>
      <c r="I58" s="817" t="s">
        <v>598</v>
      </c>
    </row>
    <row r="59" spans="1:14" ht="12.65" customHeight="1" x14ac:dyDescent="0.2">
      <c r="A59" s="810"/>
      <c r="B59" s="811" t="s">
        <v>612</v>
      </c>
      <c r="C59" s="812"/>
      <c r="D59" s="812"/>
      <c r="E59" s="813"/>
      <c r="F59" s="814" t="s">
        <v>599</v>
      </c>
      <c r="G59" s="815"/>
      <c r="H59" s="784"/>
      <c r="I59" s="817" t="s">
        <v>283</v>
      </c>
    </row>
    <row r="60" spans="1:14" ht="12.65" customHeight="1" thickBot="1" x14ac:dyDescent="0.25">
      <c r="A60" s="822"/>
      <c r="B60" s="823" t="s">
        <v>508</v>
      </c>
      <c r="C60" s="824"/>
      <c r="D60" s="824"/>
      <c r="E60" s="825"/>
      <c r="F60" s="826" t="s">
        <v>600</v>
      </c>
      <c r="G60" s="827"/>
      <c r="H60" s="858" t="str">
        <f>IF(E10&lt;&gt;"",ROUNDDOWN(H59/E10,1),"")</f>
        <v/>
      </c>
      <c r="I60" s="828" t="s">
        <v>601</v>
      </c>
    </row>
    <row r="61" spans="1:14" ht="12.65" customHeight="1" x14ac:dyDescent="0.2">
      <c r="B61" s="859"/>
      <c r="C61" s="859"/>
      <c r="D61" s="859"/>
      <c r="E61" s="859"/>
      <c r="F61" s="859"/>
      <c r="G61" s="859"/>
      <c r="H61" s="859"/>
      <c r="I61" s="859"/>
      <c r="J61" s="859"/>
    </row>
    <row r="62" spans="1:14" ht="12" x14ac:dyDescent="0.2">
      <c r="K62" s="859"/>
      <c r="L62" s="859"/>
      <c r="M62" s="859"/>
      <c r="N62" s="859"/>
    </row>
  </sheetData>
  <mergeCells count="137">
    <mergeCell ref="B60:E60"/>
    <mergeCell ref="F60:G60"/>
    <mergeCell ref="F55:G55"/>
    <mergeCell ref="B56:E56"/>
    <mergeCell ref="F56:G56"/>
    <mergeCell ref="A57:A60"/>
    <mergeCell ref="B57:E57"/>
    <mergeCell ref="F57:G57"/>
    <mergeCell ref="B58:E58"/>
    <mergeCell ref="F58:G58"/>
    <mergeCell ref="B59:E59"/>
    <mergeCell ref="F59:G59"/>
    <mergeCell ref="B51:E51"/>
    <mergeCell ref="F51:G51"/>
    <mergeCell ref="B52:E52"/>
    <mergeCell ref="F52:G52"/>
    <mergeCell ref="A53:A56"/>
    <mergeCell ref="B53:E53"/>
    <mergeCell ref="F53:G53"/>
    <mergeCell ref="B54:E54"/>
    <mergeCell ref="F54:G54"/>
    <mergeCell ref="B55:E55"/>
    <mergeCell ref="B47:E47"/>
    <mergeCell ref="F47:G47"/>
    <mergeCell ref="K47:L47"/>
    <mergeCell ref="B48:E48"/>
    <mergeCell ref="F48:G48"/>
    <mergeCell ref="A49:A52"/>
    <mergeCell ref="B49:E49"/>
    <mergeCell ref="F49:G49"/>
    <mergeCell ref="B50:E50"/>
    <mergeCell ref="F50:G50"/>
    <mergeCell ref="B44:E44"/>
    <mergeCell ref="F44:G44"/>
    <mergeCell ref="K44:L44"/>
    <mergeCell ref="A45:A48"/>
    <mergeCell ref="B45:E45"/>
    <mergeCell ref="F45:G45"/>
    <mergeCell ref="K45:L45"/>
    <mergeCell ref="B46:E46"/>
    <mergeCell ref="F46:G46"/>
    <mergeCell ref="K46:L46"/>
    <mergeCell ref="B42:E42"/>
    <mergeCell ref="F42:G42"/>
    <mergeCell ref="K42:L42"/>
    <mergeCell ref="B43:E43"/>
    <mergeCell ref="F43:G43"/>
    <mergeCell ref="K43:L43"/>
    <mergeCell ref="K39:L39"/>
    <mergeCell ref="M39:P40"/>
    <mergeCell ref="B40:E40"/>
    <mergeCell ref="F40:G40"/>
    <mergeCell ref="K40:L40"/>
    <mergeCell ref="A41:A44"/>
    <mergeCell ref="B41:E41"/>
    <mergeCell ref="F41:G41"/>
    <mergeCell ref="K41:L41"/>
    <mergeCell ref="M41:P47"/>
    <mergeCell ref="A37:A40"/>
    <mergeCell ref="B37:E37"/>
    <mergeCell ref="F37:G37"/>
    <mergeCell ref="B38:E38"/>
    <mergeCell ref="F38:G38"/>
    <mergeCell ref="B39:E39"/>
    <mergeCell ref="F39:G39"/>
    <mergeCell ref="K34:L38"/>
    <mergeCell ref="M34:P38"/>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BE2D7-8AC0-4DE0-9796-F776F9FFACF9}">
  <dimension ref="A1:Q61"/>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778" customWidth="1"/>
    <col min="2" max="2" width="4.6328125" style="778" customWidth="1"/>
    <col min="3" max="3" width="8.6328125" style="778" customWidth="1"/>
    <col min="4" max="4" width="3.6328125" style="778" customWidth="1"/>
    <col min="5" max="5" width="4.6328125" style="778" customWidth="1"/>
    <col min="6" max="6" width="8.6328125" style="778" customWidth="1"/>
    <col min="7" max="7" width="4" style="778" customWidth="1"/>
    <col min="8" max="8" width="5.453125" style="778" customWidth="1"/>
    <col min="9" max="9" width="6" style="778" customWidth="1"/>
    <col min="10" max="10" width="3.36328125" style="778" customWidth="1"/>
    <col min="11" max="12" width="7.08984375" style="778" customWidth="1"/>
    <col min="13" max="13" width="4.08984375" style="778" customWidth="1"/>
    <col min="14" max="14" width="6.26953125" style="778" customWidth="1"/>
    <col min="15" max="15" width="3.90625" style="778" customWidth="1"/>
    <col min="16" max="16" width="6.26953125" style="778" customWidth="1"/>
    <col min="17" max="256" width="9" style="778"/>
    <col min="257" max="257" width="3.6328125" style="778" customWidth="1"/>
    <col min="258" max="258" width="4.6328125" style="778" customWidth="1"/>
    <col min="259" max="259" width="8.6328125" style="778" customWidth="1"/>
    <col min="260" max="260" width="3.6328125" style="778" customWidth="1"/>
    <col min="261" max="261" width="4.6328125" style="778" customWidth="1"/>
    <col min="262" max="262" width="8.6328125" style="778" customWidth="1"/>
    <col min="263" max="263" width="4" style="778" customWidth="1"/>
    <col min="264" max="264" width="5.453125" style="778" customWidth="1"/>
    <col min="265" max="265" width="6" style="778" customWidth="1"/>
    <col min="266" max="266" width="3.36328125" style="778" customWidth="1"/>
    <col min="267" max="268" width="7.08984375" style="778" customWidth="1"/>
    <col min="269" max="269" width="4.08984375" style="778" customWidth="1"/>
    <col min="270" max="270" width="6.26953125" style="778" customWidth="1"/>
    <col min="271" max="271" width="3.90625" style="778" customWidth="1"/>
    <col min="272" max="272" width="6.26953125" style="778" customWidth="1"/>
    <col min="273" max="512" width="9" style="778"/>
    <col min="513" max="513" width="3.6328125" style="778" customWidth="1"/>
    <col min="514" max="514" width="4.6328125" style="778" customWidth="1"/>
    <col min="515" max="515" width="8.6328125" style="778" customWidth="1"/>
    <col min="516" max="516" width="3.6328125" style="778" customWidth="1"/>
    <col min="517" max="517" width="4.6328125" style="778" customWidth="1"/>
    <col min="518" max="518" width="8.6328125" style="778" customWidth="1"/>
    <col min="519" max="519" width="4" style="778" customWidth="1"/>
    <col min="520" max="520" width="5.453125" style="778" customWidth="1"/>
    <col min="521" max="521" width="6" style="778" customWidth="1"/>
    <col min="522" max="522" width="3.36328125" style="778" customWidth="1"/>
    <col min="523" max="524" width="7.08984375" style="778" customWidth="1"/>
    <col min="525" max="525" width="4.08984375" style="778" customWidth="1"/>
    <col min="526" max="526" width="6.26953125" style="778" customWidth="1"/>
    <col min="527" max="527" width="3.90625" style="778" customWidth="1"/>
    <col min="528" max="528" width="6.26953125" style="778" customWidth="1"/>
    <col min="529" max="768" width="9" style="778"/>
    <col min="769" max="769" width="3.6328125" style="778" customWidth="1"/>
    <col min="770" max="770" width="4.6328125" style="778" customWidth="1"/>
    <col min="771" max="771" width="8.6328125" style="778" customWidth="1"/>
    <col min="772" max="772" width="3.6328125" style="778" customWidth="1"/>
    <col min="773" max="773" width="4.6328125" style="778" customWidth="1"/>
    <col min="774" max="774" width="8.6328125" style="778" customWidth="1"/>
    <col min="775" max="775" width="4" style="778" customWidth="1"/>
    <col min="776" max="776" width="5.453125" style="778" customWidth="1"/>
    <col min="777" max="777" width="6" style="778" customWidth="1"/>
    <col min="778" max="778" width="3.36328125" style="778" customWidth="1"/>
    <col min="779" max="780" width="7.08984375" style="778" customWidth="1"/>
    <col min="781" max="781" width="4.08984375" style="778" customWidth="1"/>
    <col min="782" max="782" width="6.26953125" style="778" customWidth="1"/>
    <col min="783" max="783" width="3.90625" style="778" customWidth="1"/>
    <col min="784" max="784" width="6.26953125" style="778" customWidth="1"/>
    <col min="785" max="1024" width="9" style="778"/>
    <col min="1025" max="1025" width="3.6328125" style="778" customWidth="1"/>
    <col min="1026" max="1026" width="4.6328125" style="778" customWidth="1"/>
    <col min="1027" max="1027" width="8.6328125" style="778" customWidth="1"/>
    <col min="1028" max="1028" width="3.6328125" style="778" customWidth="1"/>
    <col min="1029" max="1029" width="4.6328125" style="778" customWidth="1"/>
    <col min="1030" max="1030" width="8.6328125" style="778" customWidth="1"/>
    <col min="1031" max="1031" width="4" style="778" customWidth="1"/>
    <col min="1032" max="1032" width="5.453125" style="778" customWidth="1"/>
    <col min="1033" max="1033" width="6" style="778" customWidth="1"/>
    <col min="1034" max="1034" width="3.36328125" style="778" customWidth="1"/>
    <col min="1035" max="1036" width="7.08984375" style="778" customWidth="1"/>
    <col min="1037" max="1037" width="4.08984375" style="778" customWidth="1"/>
    <col min="1038" max="1038" width="6.26953125" style="778" customWidth="1"/>
    <col min="1039" max="1039" width="3.90625" style="778" customWidth="1"/>
    <col min="1040" max="1040" width="6.26953125" style="778" customWidth="1"/>
    <col min="1041" max="1280" width="9" style="778"/>
    <col min="1281" max="1281" width="3.6328125" style="778" customWidth="1"/>
    <col min="1282" max="1282" width="4.6328125" style="778" customWidth="1"/>
    <col min="1283" max="1283" width="8.6328125" style="778" customWidth="1"/>
    <col min="1284" max="1284" width="3.6328125" style="778" customWidth="1"/>
    <col min="1285" max="1285" width="4.6328125" style="778" customWidth="1"/>
    <col min="1286" max="1286" width="8.6328125" style="778" customWidth="1"/>
    <col min="1287" max="1287" width="4" style="778" customWidth="1"/>
    <col min="1288" max="1288" width="5.453125" style="778" customWidth="1"/>
    <col min="1289" max="1289" width="6" style="778" customWidth="1"/>
    <col min="1290" max="1290" width="3.36328125" style="778" customWidth="1"/>
    <col min="1291" max="1292" width="7.08984375" style="778" customWidth="1"/>
    <col min="1293" max="1293" width="4.08984375" style="778" customWidth="1"/>
    <col min="1294" max="1294" width="6.26953125" style="778" customWidth="1"/>
    <col min="1295" max="1295" width="3.90625" style="778" customWidth="1"/>
    <col min="1296" max="1296" width="6.26953125" style="778" customWidth="1"/>
    <col min="1297" max="1536" width="9" style="778"/>
    <col min="1537" max="1537" width="3.6328125" style="778" customWidth="1"/>
    <col min="1538" max="1538" width="4.6328125" style="778" customWidth="1"/>
    <col min="1539" max="1539" width="8.6328125" style="778" customWidth="1"/>
    <col min="1540" max="1540" width="3.6328125" style="778" customWidth="1"/>
    <col min="1541" max="1541" width="4.6328125" style="778" customWidth="1"/>
    <col min="1542" max="1542" width="8.6328125" style="778" customWidth="1"/>
    <col min="1543" max="1543" width="4" style="778" customWidth="1"/>
    <col min="1544" max="1544" width="5.453125" style="778" customWidth="1"/>
    <col min="1545" max="1545" width="6" style="778" customWidth="1"/>
    <col min="1546" max="1546" width="3.36328125" style="778" customWidth="1"/>
    <col min="1547" max="1548" width="7.08984375" style="778" customWidth="1"/>
    <col min="1549" max="1549" width="4.08984375" style="778" customWidth="1"/>
    <col min="1550" max="1550" width="6.26953125" style="778" customWidth="1"/>
    <col min="1551" max="1551" width="3.90625" style="778" customWidth="1"/>
    <col min="1552" max="1552" width="6.26953125" style="778" customWidth="1"/>
    <col min="1553" max="1792" width="9" style="778"/>
    <col min="1793" max="1793" width="3.6328125" style="778" customWidth="1"/>
    <col min="1794" max="1794" width="4.6328125" style="778" customWidth="1"/>
    <col min="1795" max="1795" width="8.6328125" style="778" customWidth="1"/>
    <col min="1796" max="1796" width="3.6328125" style="778" customWidth="1"/>
    <col min="1797" max="1797" width="4.6328125" style="778" customWidth="1"/>
    <col min="1798" max="1798" width="8.6328125" style="778" customWidth="1"/>
    <col min="1799" max="1799" width="4" style="778" customWidth="1"/>
    <col min="1800" max="1800" width="5.453125" style="778" customWidth="1"/>
    <col min="1801" max="1801" width="6" style="778" customWidth="1"/>
    <col min="1802" max="1802" width="3.36328125" style="778" customWidth="1"/>
    <col min="1803" max="1804" width="7.08984375" style="778" customWidth="1"/>
    <col min="1805" max="1805" width="4.08984375" style="778" customWidth="1"/>
    <col min="1806" max="1806" width="6.26953125" style="778" customWidth="1"/>
    <col min="1807" max="1807" width="3.90625" style="778" customWidth="1"/>
    <col min="1808" max="1808" width="6.26953125" style="778" customWidth="1"/>
    <col min="1809" max="2048" width="9" style="778"/>
    <col min="2049" max="2049" width="3.6328125" style="778" customWidth="1"/>
    <col min="2050" max="2050" width="4.6328125" style="778" customWidth="1"/>
    <col min="2051" max="2051" width="8.6328125" style="778" customWidth="1"/>
    <col min="2052" max="2052" width="3.6328125" style="778" customWidth="1"/>
    <col min="2053" max="2053" width="4.6328125" style="778" customWidth="1"/>
    <col min="2054" max="2054" width="8.6328125" style="778" customWidth="1"/>
    <col min="2055" max="2055" width="4" style="778" customWidth="1"/>
    <col min="2056" max="2056" width="5.453125" style="778" customWidth="1"/>
    <col min="2057" max="2057" width="6" style="778" customWidth="1"/>
    <col min="2058" max="2058" width="3.36328125" style="778" customWidth="1"/>
    <col min="2059" max="2060" width="7.08984375" style="778" customWidth="1"/>
    <col min="2061" max="2061" width="4.08984375" style="778" customWidth="1"/>
    <col min="2062" max="2062" width="6.26953125" style="778" customWidth="1"/>
    <col min="2063" max="2063" width="3.90625" style="778" customWidth="1"/>
    <col min="2064" max="2064" width="6.26953125" style="778" customWidth="1"/>
    <col min="2065" max="2304" width="9" style="778"/>
    <col min="2305" max="2305" width="3.6328125" style="778" customWidth="1"/>
    <col min="2306" max="2306" width="4.6328125" style="778" customWidth="1"/>
    <col min="2307" max="2307" width="8.6328125" style="778" customWidth="1"/>
    <col min="2308" max="2308" width="3.6328125" style="778" customWidth="1"/>
    <col min="2309" max="2309" width="4.6328125" style="778" customWidth="1"/>
    <col min="2310" max="2310" width="8.6328125" style="778" customWidth="1"/>
    <col min="2311" max="2311" width="4" style="778" customWidth="1"/>
    <col min="2312" max="2312" width="5.453125" style="778" customWidth="1"/>
    <col min="2313" max="2313" width="6" style="778" customWidth="1"/>
    <col min="2314" max="2314" width="3.36328125" style="778" customWidth="1"/>
    <col min="2315" max="2316" width="7.08984375" style="778" customWidth="1"/>
    <col min="2317" max="2317" width="4.08984375" style="778" customWidth="1"/>
    <col min="2318" max="2318" width="6.26953125" style="778" customWidth="1"/>
    <col min="2319" max="2319" width="3.90625" style="778" customWidth="1"/>
    <col min="2320" max="2320" width="6.26953125" style="778" customWidth="1"/>
    <col min="2321" max="2560" width="9" style="778"/>
    <col min="2561" max="2561" width="3.6328125" style="778" customWidth="1"/>
    <col min="2562" max="2562" width="4.6328125" style="778" customWidth="1"/>
    <col min="2563" max="2563" width="8.6328125" style="778" customWidth="1"/>
    <col min="2564" max="2564" width="3.6328125" style="778" customWidth="1"/>
    <col min="2565" max="2565" width="4.6328125" style="778" customWidth="1"/>
    <col min="2566" max="2566" width="8.6328125" style="778" customWidth="1"/>
    <col min="2567" max="2567" width="4" style="778" customWidth="1"/>
    <col min="2568" max="2568" width="5.453125" style="778" customWidth="1"/>
    <col min="2569" max="2569" width="6" style="778" customWidth="1"/>
    <col min="2570" max="2570" width="3.36328125" style="778" customWidth="1"/>
    <col min="2571" max="2572" width="7.08984375" style="778" customWidth="1"/>
    <col min="2573" max="2573" width="4.08984375" style="778" customWidth="1"/>
    <col min="2574" max="2574" width="6.26953125" style="778" customWidth="1"/>
    <col min="2575" max="2575" width="3.90625" style="778" customWidth="1"/>
    <col min="2576" max="2576" width="6.26953125" style="778" customWidth="1"/>
    <col min="2577" max="2816" width="9" style="778"/>
    <col min="2817" max="2817" width="3.6328125" style="778" customWidth="1"/>
    <col min="2818" max="2818" width="4.6328125" style="778" customWidth="1"/>
    <col min="2819" max="2819" width="8.6328125" style="778" customWidth="1"/>
    <col min="2820" max="2820" width="3.6328125" style="778" customWidth="1"/>
    <col min="2821" max="2821" width="4.6328125" style="778" customWidth="1"/>
    <col min="2822" max="2822" width="8.6328125" style="778" customWidth="1"/>
    <col min="2823" max="2823" width="4" style="778" customWidth="1"/>
    <col min="2824" max="2824" width="5.453125" style="778" customWidth="1"/>
    <col min="2825" max="2825" width="6" style="778" customWidth="1"/>
    <col min="2826" max="2826" width="3.36328125" style="778" customWidth="1"/>
    <col min="2827" max="2828" width="7.08984375" style="778" customWidth="1"/>
    <col min="2829" max="2829" width="4.08984375" style="778" customWidth="1"/>
    <col min="2830" max="2830" width="6.26953125" style="778" customWidth="1"/>
    <col min="2831" max="2831" width="3.90625" style="778" customWidth="1"/>
    <col min="2832" max="2832" width="6.26953125" style="778" customWidth="1"/>
    <col min="2833" max="3072" width="9" style="778"/>
    <col min="3073" max="3073" width="3.6328125" style="778" customWidth="1"/>
    <col min="3074" max="3074" width="4.6328125" style="778" customWidth="1"/>
    <col min="3075" max="3075" width="8.6328125" style="778" customWidth="1"/>
    <col min="3076" max="3076" width="3.6328125" style="778" customWidth="1"/>
    <col min="3077" max="3077" width="4.6328125" style="778" customWidth="1"/>
    <col min="3078" max="3078" width="8.6328125" style="778" customWidth="1"/>
    <col min="3079" max="3079" width="4" style="778" customWidth="1"/>
    <col min="3080" max="3080" width="5.453125" style="778" customWidth="1"/>
    <col min="3081" max="3081" width="6" style="778" customWidth="1"/>
    <col min="3082" max="3082" width="3.36328125" style="778" customWidth="1"/>
    <col min="3083" max="3084" width="7.08984375" style="778" customWidth="1"/>
    <col min="3085" max="3085" width="4.08984375" style="778" customWidth="1"/>
    <col min="3086" max="3086" width="6.26953125" style="778" customWidth="1"/>
    <col min="3087" max="3087" width="3.90625" style="778" customWidth="1"/>
    <col min="3088" max="3088" width="6.26953125" style="778" customWidth="1"/>
    <col min="3089" max="3328" width="9" style="778"/>
    <col min="3329" max="3329" width="3.6328125" style="778" customWidth="1"/>
    <col min="3330" max="3330" width="4.6328125" style="778" customWidth="1"/>
    <col min="3331" max="3331" width="8.6328125" style="778" customWidth="1"/>
    <col min="3332" max="3332" width="3.6328125" style="778" customWidth="1"/>
    <col min="3333" max="3333" width="4.6328125" style="778" customWidth="1"/>
    <col min="3334" max="3334" width="8.6328125" style="778" customWidth="1"/>
    <col min="3335" max="3335" width="4" style="778" customWidth="1"/>
    <col min="3336" max="3336" width="5.453125" style="778" customWidth="1"/>
    <col min="3337" max="3337" width="6" style="778" customWidth="1"/>
    <col min="3338" max="3338" width="3.36328125" style="778" customWidth="1"/>
    <col min="3339" max="3340" width="7.08984375" style="778" customWidth="1"/>
    <col min="3341" max="3341" width="4.08984375" style="778" customWidth="1"/>
    <col min="3342" max="3342" width="6.26953125" style="778" customWidth="1"/>
    <col min="3343" max="3343" width="3.90625" style="778" customWidth="1"/>
    <col min="3344" max="3344" width="6.26953125" style="778" customWidth="1"/>
    <col min="3345" max="3584" width="9" style="778"/>
    <col min="3585" max="3585" width="3.6328125" style="778" customWidth="1"/>
    <col min="3586" max="3586" width="4.6328125" style="778" customWidth="1"/>
    <col min="3587" max="3587" width="8.6328125" style="778" customWidth="1"/>
    <col min="3588" max="3588" width="3.6328125" style="778" customWidth="1"/>
    <col min="3589" max="3589" width="4.6328125" style="778" customWidth="1"/>
    <col min="3590" max="3590" width="8.6328125" style="778" customWidth="1"/>
    <col min="3591" max="3591" width="4" style="778" customWidth="1"/>
    <col min="3592" max="3592" width="5.453125" style="778" customWidth="1"/>
    <col min="3593" max="3593" width="6" style="778" customWidth="1"/>
    <col min="3594" max="3594" width="3.36328125" style="778" customWidth="1"/>
    <col min="3595" max="3596" width="7.08984375" style="778" customWidth="1"/>
    <col min="3597" max="3597" width="4.08984375" style="778" customWidth="1"/>
    <col min="3598" max="3598" width="6.26953125" style="778" customWidth="1"/>
    <col min="3599" max="3599" width="3.90625" style="778" customWidth="1"/>
    <col min="3600" max="3600" width="6.26953125" style="778" customWidth="1"/>
    <col min="3601" max="3840" width="9" style="778"/>
    <col min="3841" max="3841" width="3.6328125" style="778" customWidth="1"/>
    <col min="3842" max="3842" width="4.6328125" style="778" customWidth="1"/>
    <col min="3843" max="3843" width="8.6328125" style="778" customWidth="1"/>
    <col min="3844" max="3844" width="3.6328125" style="778" customWidth="1"/>
    <col min="3845" max="3845" width="4.6328125" style="778" customWidth="1"/>
    <col min="3846" max="3846" width="8.6328125" style="778" customWidth="1"/>
    <col min="3847" max="3847" width="4" style="778" customWidth="1"/>
    <col min="3848" max="3848" width="5.453125" style="778" customWidth="1"/>
    <col min="3849" max="3849" width="6" style="778" customWidth="1"/>
    <col min="3850" max="3850" width="3.36328125" style="778" customWidth="1"/>
    <col min="3851" max="3852" width="7.08984375" style="778" customWidth="1"/>
    <col min="3853" max="3853" width="4.08984375" style="778" customWidth="1"/>
    <col min="3854" max="3854" width="6.26953125" style="778" customWidth="1"/>
    <col min="3855" max="3855" width="3.90625" style="778" customWidth="1"/>
    <col min="3856" max="3856" width="6.26953125" style="778" customWidth="1"/>
    <col min="3857" max="4096" width="9" style="778"/>
    <col min="4097" max="4097" width="3.6328125" style="778" customWidth="1"/>
    <col min="4098" max="4098" width="4.6328125" style="778" customWidth="1"/>
    <col min="4099" max="4099" width="8.6328125" style="778" customWidth="1"/>
    <col min="4100" max="4100" width="3.6328125" style="778" customWidth="1"/>
    <col min="4101" max="4101" width="4.6328125" style="778" customWidth="1"/>
    <col min="4102" max="4102" width="8.6328125" style="778" customWidth="1"/>
    <col min="4103" max="4103" width="4" style="778" customWidth="1"/>
    <col min="4104" max="4104" width="5.453125" style="778" customWidth="1"/>
    <col min="4105" max="4105" width="6" style="778" customWidth="1"/>
    <col min="4106" max="4106" width="3.36328125" style="778" customWidth="1"/>
    <col min="4107" max="4108" width="7.08984375" style="778" customWidth="1"/>
    <col min="4109" max="4109" width="4.08984375" style="778" customWidth="1"/>
    <col min="4110" max="4110" width="6.26953125" style="778" customWidth="1"/>
    <col min="4111" max="4111" width="3.90625" style="778" customWidth="1"/>
    <col min="4112" max="4112" width="6.26953125" style="778" customWidth="1"/>
    <col min="4113" max="4352" width="9" style="778"/>
    <col min="4353" max="4353" width="3.6328125" style="778" customWidth="1"/>
    <col min="4354" max="4354" width="4.6328125" style="778" customWidth="1"/>
    <col min="4355" max="4355" width="8.6328125" style="778" customWidth="1"/>
    <col min="4356" max="4356" width="3.6328125" style="778" customWidth="1"/>
    <col min="4357" max="4357" width="4.6328125" style="778" customWidth="1"/>
    <col min="4358" max="4358" width="8.6328125" style="778" customWidth="1"/>
    <col min="4359" max="4359" width="4" style="778" customWidth="1"/>
    <col min="4360" max="4360" width="5.453125" style="778" customWidth="1"/>
    <col min="4361" max="4361" width="6" style="778" customWidth="1"/>
    <col min="4362" max="4362" width="3.36328125" style="778" customWidth="1"/>
    <col min="4363" max="4364" width="7.08984375" style="778" customWidth="1"/>
    <col min="4365" max="4365" width="4.08984375" style="778" customWidth="1"/>
    <col min="4366" max="4366" width="6.26953125" style="778" customWidth="1"/>
    <col min="4367" max="4367" width="3.90625" style="778" customWidth="1"/>
    <col min="4368" max="4368" width="6.26953125" style="778" customWidth="1"/>
    <col min="4369" max="4608" width="9" style="778"/>
    <col min="4609" max="4609" width="3.6328125" style="778" customWidth="1"/>
    <col min="4610" max="4610" width="4.6328125" style="778" customWidth="1"/>
    <col min="4611" max="4611" width="8.6328125" style="778" customWidth="1"/>
    <col min="4612" max="4612" width="3.6328125" style="778" customWidth="1"/>
    <col min="4613" max="4613" width="4.6328125" style="778" customWidth="1"/>
    <col min="4614" max="4614" width="8.6328125" style="778" customWidth="1"/>
    <col min="4615" max="4615" width="4" style="778" customWidth="1"/>
    <col min="4616" max="4616" width="5.453125" style="778" customWidth="1"/>
    <col min="4617" max="4617" width="6" style="778" customWidth="1"/>
    <col min="4618" max="4618" width="3.36328125" style="778" customWidth="1"/>
    <col min="4619" max="4620" width="7.08984375" style="778" customWidth="1"/>
    <col min="4621" max="4621" width="4.08984375" style="778" customWidth="1"/>
    <col min="4622" max="4622" width="6.26953125" style="778" customWidth="1"/>
    <col min="4623" max="4623" width="3.90625" style="778" customWidth="1"/>
    <col min="4624" max="4624" width="6.26953125" style="778" customWidth="1"/>
    <col min="4625" max="4864" width="9" style="778"/>
    <col min="4865" max="4865" width="3.6328125" style="778" customWidth="1"/>
    <col min="4866" max="4866" width="4.6328125" style="778" customWidth="1"/>
    <col min="4867" max="4867" width="8.6328125" style="778" customWidth="1"/>
    <col min="4868" max="4868" width="3.6328125" style="778" customWidth="1"/>
    <col min="4869" max="4869" width="4.6328125" style="778" customWidth="1"/>
    <col min="4870" max="4870" width="8.6328125" style="778" customWidth="1"/>
    <col min="4871" max="4871" width="4" style="778" customWidth="1"/>
    <col min="4872" max="4872" width="5.453125" style="778" customWidth="1"/>
    <col min="4873" max="4873" width="6" style="778" customWidth="1"/>
    <col min="4874" max="4874" width="3.36328125" style="778" customWidth="1"/>
    <col min="4875" max="4876" width="7.08984375" style="778" customWidth="1"/>
    <col min="4877" max="4877" width="4.08984375" style="778" customWidth="1"/>
    <col min="4878" max="4878" width="6.26953125" style="778" customWidth="1"/>
    <col min="4879" max="4879" width="3.90625" style="778" customWidth="1"/>
    <col min="4880" max="4880" width="6.26953125" style="778" customWidth="1"/>
    <col min="4881" max="5120" width="9" style="778"/>
    <col min="5121" max="5121" width="3.6328125" style="778" customWidth="1"/>
    <col min="5122" max="5122" width="4.6328125" style="778" customWidth="1"/>
    <col min="5123" max="5123" width="8.6328125" style="778" customWidth="1"/>
    <col min="5124" max="5124" width="3.6328125" style="778" customWidth="1"/>
    <col min="5125" max="5125" width="4.6328125" style="778" customWidth="1"/>
    <col min="5126" max="5126" width="8.6328125" style="778" customWidth="1"/>
    <col min="5127" max="5127" width="4" style="778" customWidth="1"/>
    <col min="5128" max="5128" width="5.453125" style="778" customWidth="1"/>
    <col min="5129" max="5129" width="6" style="778" customWidth="1"/>
    <col min="5130" max="5130" width="3.36328125" style="778" customWidth="1"/>
    <col min="5131" max="5132" width="7.08984375" style="778" customWidth="1"/>
    <col min="5133" max="5133" width="4.08984375" style="778" customWidth="1"/>
    <col min="5134" max="5134" width="6.26953125" style="778" customWidth="1"/>
    <col min="5135" max="5135" width="3.90625" style="778" customWidth="1"/>
    <col min="5136" max="5136" width="6.26953125" style="778" customWidth="1"/>
    <col min="5137" max="5376" width="9" style="778"/>
    <col min="5377" max="5377" width="3.6328125" style="778" customWidth="1"/>
    <col min="5378" max="5378" width="4.6328125" style="778" customWidth="1"/>
    <col min="5379" max="5379" width="8.6328125" style="778" customWidth="1"/>
    <col min="5380" max="5380" width="3.6328125" style="778" customWidth="1"/>
    <col min="5381" max="5381" width="4.6328125" style="778" customWidth="1"/>
    <col min="5382" max="5382" width="8.6328125" style="778" customWidth="1"/>
    <col min="5383" max="5383" width="4" style="778" customWidth="1"/>
    <col min="5384" max="5384" width="5.453125" style="778" customWidth="1"/>
    <col min="5385" max="5385" width="6" style="778" customWidth="1"/>
    <col min="5386" max="5386" width="3.36328125" style="778" customWidth="1"/>
    <col min="5387" max="5388" width="7.08984375" style="778" customWidth="1"/>
    <col min="5389" max="5389" width="4.08984375" style="778" customWidth="1"/>
    <col min="5390" max="5390" width="6.26953125" style="778" customWidth="1"/>
    <col min="5391" max="5391" width="3.90625" style="778" customWidth="1"/>
    <col min="5392" max="5392" width="6.26953125" style="778" customWidth="1"/>
    <col min="5393" max="5632" width="9" style="778"/>
    <col min="5633" max="5633" width="3.6328125" style="778" customWidth="1"/>
    <col min="5634" max="5634" width="4.6328125" style="778" customWidth="1"/>
    <col min="5635" max="5635" width="8.6328125" style="778" customWidth="1"/>
    <col min="5636" max="5636" width="3.6328125" style="778" customWidth="1"/>
    <col min="5637" max="5637" width="4.6328125" style="778" customWidth="1"/>
    <col min="5638" max="5638" width="8.6328125" style="778" customWidth="1"/>
    <col min="5639" max="5639" width="4" style="778" customWidth="1"/>
    <col min="5640" max="5640" width="5.453125" style="778" customWidth="1"/>
    <col min="5641" max="5641" width="6" style="778" customWidth="1"/>
    <col min="5642" max="5642" width="3.36328125" style="778" customWidth="1"/>
    <col min="5643" max="5644" width="7.08984375" style="778" customWidth="1"/>
    <col min="5645" max="5645" width="4.08984375" style="778" customWidth="1"/>
    <col min="5646" max="5646" width="6.26953125" style="778" customWidth="1"/>
    <col min="5647" max="5647" width="3.90625" style="778" customWidth="1"/>
    <col min="5648" max="5648" width="6.26953125" style="778" customWidth="1"/>
    <col min="5649" max="5888" width="9" style="778"/>
    <col min="5889" max="5889" width="3.6328125" style="778" customWidth="1"/>
    <col min="5890" max="5890" width="4.6328125" style="778" customWidth="1"/>
    <col min="5891" max="5891" width="8.6328125" style="778" customWidth="1"/>
    <col min="5892" max="5892" width="3.6328125" style="778" customWidth="1"/>
    <col min="5893" max="5893" width="4.6328125" style="778" customWidth="1"/>
    <col min="5894" max="5894" width="8.6328125" style="778" customWidth="1"/>
    <col min="5895" max="5895" width="4" style="778" customWidth="1"/>
    <col min="5896" max="5896" width="5.453125" style="778" customWidth="1"/>
    <col min="5897" max="5897" width="6" style="778" customWidth="1"/>
    <col min="5898" max="5898" width="3.36328125" style="778" customWidth="1"/>
    <col min="5899" max="5900" width="7.08984375" style="778" customWidth="1"/>
    <col min="5901" max="5901" width="4.08984375" style="778" customWidth="1"/>
    <col min="5902" max="5902" width="6.26953125" style="778" customWidth="1"/>
    <col min="5903" max="5903" width="3.90625" style="778" customWidth="1"/>
    <col min="5904" max="5904" width="6.26953125" style="778" customWidth="1"/>
    <col min="5905" max="6144" width="9" style="778"/>
    <col min="6145" max="6145" width="3.6328125" style="778" customWidth="1"/>
    <col min="6146" max="6146" width="4.6328125" style="778" customWidth="1"/>
    <col min="6147" max="6147" width="8.6328125" style="778" customWidth="1"/>
    <col min="6148" max="6148" width="3.6328125" style="778" customWidth="1"/>
    <col min="6149" max="6149" width="4.6328125" style="778" customWidth="1"/>
    <col min="6150" max="6150" width="8.6328125" style="778" customWidth="1"/>
    <col min="6151" max="6151" width="4" style="778" customWidth="1"/>
    <col min="6152" max="6152" width="5.453125" style="778" customWidth="1"/>
    <col min="6153" max="6153" width="6" style="778" customWidth="1"/>
    <col min="6154" max="6154" width="3.36328125" style="778" customWidth="1"/>
    <col min="6155" max="6156" width="7.08984375" style="778" customWidth="1"/>
    <col min="6157" max="6157" width="4.08984375" style="778" customWidth="1"/>
    <col min="6158" max="6158" width="6.26953125" style="778" customWidth="1"/>
    <col min="6159" max="6159" width="3.90625" style="778" customWidth="1"/>
    <col min="6160" max="6160" width="6.26953125" style="778" customWidth="1"/>
    <col min="6161" max="6400" width="9" style="778"/>
    <col min="6401" max="6401" width="3.6328125" style="778" customWidth="1"/>
    <col min="6402" max="6402" width="4.6328125" style="778" customWidth="1"/>
    <col min="6403" max="6403" width="8.6328125" style="778" customWidth="1"/>
    <col min="6404" max="6404" width="3.6328125" style="778" customWidth="1"/>
    <col min="6405" max="6405" width="4.6328125" style="778" customWidth="1"/>
    <col min="6406" max="6406" width="8.6328125" style="778" customWidth="1"/>
    <col min="6407" max="6407" width="4" style="778" customWidth="1"/>
    <col min="6408" max="6408" width="5.453125" style="778" customWidth="1"/>
    <col min="6409" max="6409" width="6" style="778" customWidth="1"/>
    <col min="6410" max="6410" width="3.36328125" style="778" customWidth="1"/>
    <col min="6411" max="6412" width="7.08984375" style="778" customWidth="1"/>
    <col min="6413" max="6413" width="4.08984375" style="778" customWidth="1"/>
    <col min="6414" max="6414" width="6.26953125" style="778" customWidth="1"/>
    <col min="6415" max="6415" width="3.90625" style="778" customWidth="1"/>
    <col min="6416" max="6416" width="6.26953125" style="778" customWidth="1"/>
    <col min="6417" max="6656" width="9" style="778"/>
    <col min="6657" max="6657" width="3.6328125" style="778" customWidth="1"/>
    <col min="6658" max="6658" width="4.6328125" style="778" customWidth="1"/>
    <col min="6659" max="6659" width="8.6328125" style="778" customWidth="1"/>
    <col min="6660" max="6660" width="3.6328125" style="778" customWidth="1"/>
    <col min="6661" max="6661" width="4.6328125" style="778" customWidth="1"/>
    <col min="6662" max="6662" width="8.6328125" style="778" customWidth="1"/>
    <col min="6663" max="6663" width="4" style="778" customWidth="1"/>
    <col min="6664" max="6664" width="5.453125" style="778" customWidth="1"/>
    <col min="6665" max="6665" width="6" style="778" customWidth="1"/>
    <col min="6666" max="6666" width="3.36328125" style="778" customWidth="1"/>
    <col min="6667" max="6668" width="7.08984375" style="778" customWidth="1"/>
    <col min="6669" max="6669" width="4.08984375" style="778" customWidth="1"/>
    <col min="6670" max="6670" width="6.26953125" style="778" customWidth="1"/>
    <col min="6671" max="6671" width="3.90625" style="778" customWidth="1"/>
    <col min="6672" max="6672" width="6.26953125" style="778" customWidth="1"/>
    <col min="6673" max="6912" width="9" style="778"/>
    <col min="6913" max="6913" width="3.6328125" style="778" customWidth="1"/>
    <col min="6914" max="6914" width="4.6328125" style="778" customWidth="1"/>
    <col min="6915" max="6915" width="8.6328125" style="778" customWidth="1"/>
    <col min="6916" max="6916" width="3.6328125" style="778" customWidth="1"/>
    <col min="6917" max="6917" width="4.6328125" style="778" customWidth="1"/>
    <col min="6918" max="6918" width="8.6328125" style="778" customWidth="1"/>
    <col min="6919" max="6919" width="4" style="778" customWidth="1"/>
    <col min="6920" max="6920" width="5.453125" style="778" customWidth="1"/>
    <col min="6921" max="6921" width="6" style="778" customWidth="1"/>
    <col min="6922" max="6922" width="3.36328125" style="778" customWidth="1"/>
    <col min="6923" max="6924" width="7.08984375" style="778" customWidth="1"/>
    <col min="6925" max="6925" width="4.08984375" style="778" customWidth="1"/>
    <col min="6926" max="6926" width="6.26953125" style="778" customWidth="1"/>
    <col min="6927" max="6927" width="3.90625" style="778" customWidth="1"/>
    <col min="6928" max="6928" width="6.26953125" style="778" customWidth="1"/>
    <col min="6929" max="7168" width="9" style="778"/>
    <col min="7169" max="7169" width="3.6328125" style="778" customWidth="1"/>
    <col min="7170" max="7170" width="4.6328125" style="778" customWidth="1"/>
    <col min="7171" max="7171" width="8.6328125" style="778" customWidth="1"/>
    <col min="7172" max="7172" width="3.6328125" style="778" customWidth="1"/>
    <col min="7173" max="7173" width="4.6328125" style="778" customWidth="1"/>
    <col min="7174" max="7174" width="8.6328125" style="778" customWidth="1"/>
    <col min="7175" max="7175" width="4" style="778" customWidth="1"/>
    <col min="7176" max="7176" width="5.453125" style="778" customWidth="1"/>
    <col min="7177" max="7177" width="6" style="778" customWidth="1"/>
    <col min="7178" max="7178" width="3.36328125" style="778" customWidth="1"/>
    <col min="7179" max="7180" width="7.08984375" style="778" customWidth="1"/>
    <col min="7181" max="7181" width="4.08984375" style="778" customWidth="1"/>
    <col min="7182" max="7182" width="6.26953125" style="778" customWidth="1"/>
    <col min="7183" max="7183" width="3.90625" style="778" customWidth="1"/>
    <col min="7184" max="7184" width="6.26953125" style="778" customWidth="1"/>
    <col min="7185" max="7424" width="9" style="778"/>
    <col min="7425" max="7425" width="3.6328125" style="778" customWidth="1"/>
    <col min="7426" max="7426" width="4.6328125" style="778" customWidth="1"/>
    <col min="7427" max="7427" width="8.6328125" style="778" customWidth="1"/>
    <col min="7428" max="7428" width="3.6328125" style="778" customWidth="1"/>
    <col min="7429" max="7429" width="4.6328125" style="778" customWidth="1"/>
    <col min="7430" max="7430" width="8.6328125" style="778" customWidth="1"/>
    <col min="7431" max="7431" width="4" style="778" customWidth="1"/>
    <col min="7432" max="7432" width="5.453125" style="778" customWidth="1"/>
    <col min="7433" max="7433" width="6" style="778" customWidth="1"/>
    <col min="7434" max="7434" width="3.36328125" style="778" customWidth="1"/>
    <col min="7435" max="7436" width="7.08984375" style="778" customWidth="1"/>
    <col min="7437" max="7437" width="4.08984375" style="778" customWidth="1"/>
    <col min="7438" max="7438" width="6.26953125" style="778" customWidth="1"/>
    <col min="7439" max="7439" width="3.90625" style="778" customWidth="1"/>
    <col min="7440" max="7440" width="6.26953125" style="778" customWidth="1"/>
    <col min="7441" max="7680" width="9" style="778"/>
    <col min="7681" max="7681" width="3.6328125" style="778" customWidth="1"/>
    <col min="7682" max="7682" width="4.6328125" style="778" customWidth="1"/>
    <col min="7683" max="7683" width="8.6328125" style="778" customWidth="1"/>
    <col min="7684" max="7684" width="3.6328125" style="778" customWidth="1"/>
    <col min="7685" max="7685" width="4.6328125" style="778" customWidth="1"/>
    <col min="7686" max="7686" width="8.6328125" style="778" customWidth="1"/>
    <col min="7687" max="7687" width="4" style="778" customWidth="1"/>
    <col min="7688" max="7688" width="5.453125" style="778" customWidth="1"/>
    <col min="7689" max="7689" width="6" style="778" customWidth="1"/>
    <col min="7690" max="7690" width="3.36328125" style="778" customWidth="1"/>
    <col min="7691" max="7692" width="7.08984375" style="778" customWidth="1"/>
    <col min="7693" max="7693" width="4.08984375" style="778" customWidth="1"/>
    <col min="7694" max="7694" width="6.26953125" style="778" customWidth="1"/>
    <col min="7695" max="7695" width="3.90625" style="778" customWidth="1"/>
    <col min="7696" max="7696" width="6.26953125" style="778" customWidth="1"/>
    <col min="7697" max="7936" width="9" style="778"/>
    <col min="7937" max="7937" width="3.6328125" style="778" customWidth="1"/>
    <col min="7938" max="7938" width="4.6328125" style="778" customWidth="1"/>
    <col min="7939" max="7939" width="8.6328125" style="778" customWidth="1"/>
    <col min="7940" max="7940" width="3.6328125" style="778" customWidth="1"/>
    <col min="7941" max="7941" width="4.6328125" style="778" customWidth="1"/>
    <col min="7942" max="7942" width="8.6328125" style="778" customWidth="1"/>
    <col min="7943" max="7943" width="4" style="778" customWidth="1"/>
    <col min="7944" max="7944" width="5.453125" style="778" customWidth="1"/>
    <col min="7945" max="7945" width="6" style="778" customWidth="1"/>
    <col min="7946" max="7946" width="3.36328125" style="778" customWidth="1"/>
    <col min="7947" max="7948" width="7.08984375" style="778" customWidth="1"/>
    <col min="7949" max="7949" width="4.08984375" style="778" customWidth="1"/>
    <col min="7950" max="7950" width="6.26953125" style="778" customWidth="1"/>
    <col min="7951" max="7951" width="3.90625" style="778" customWidth="1"/>
    <col min="7952" max="7952" width="6.26953125" style="778" customWidth="1"/>
    <col min="7953" max="8192" width="9" style="778"/>
    <col min="8193" max="8193" width="3.6328125" style="778" customWidth="1"/>
    <col min="8194" max="8194" width="4.6328125" style="778" customWidth="1"/>
    <col min="8195" max="8195" width="8.6328125" style="778" customWidth="1"/>
    <col min="8196" max="8196" width="3.6328125" style="778" customWidth="1"/>
    <col min="8197" max="8197" width="4.6328125" style="778" customWidth="1"/>
    <col min="8198" max="8198" width="8.6328125" style="778" customWidth="1"/>
    <col min="8199" max="8199" width="4" style="778" customWidth="1"/>
    <col min="8200" max="8200" width="5.453125" style="778" customWidth="1"/>
    <col min="8201" max="8201" width="6" style="778" customWidth="1"/>
    <col min="8202" max="8202" width="3.36328125" style="778" customWidth="1"/>
    <col min="8203" max="8204" width="7.08984375" style="778" customWidth="1"/>
    <col min="8205" max="8205" width="4.08984375" style="778" customWidth="1"/>
    <col min="8206" max="8206" width="6.26953125" style="778" customWidth="1"/>
    <col min="8207" max="8207" width="3.90625" style="778" customWidth="1"/>
    <col min="8208" max="8208" width="6.26953125" style="778" customWidth="1"/>
    <col min="8209" max="8448" width="9" style="778"/>
    <col min="8449" max="8449" width="3.6328125" style="778" customWidth="1"/>
    <col min="8450" max="8450" width="4.6328125" style="778" customWidth="1"/>
    <col min="8451" max="8451" width="8.6328125" style="778" customWidth="1"/>
    <col min="8452" max="8452" width="3.6328125" style="778" customWidth="1"/>
    <col min="8453" max="8453" width="4.6328125" style="778" customWidth="1"/>
    <col min="8454" max="8454" width="8.6328125" style="778" customWidth="1"/>
    <col min="8455" max="8455" width="4" style="778" customWidth="1"/>
    <col min="8456" max="8456" width="5.453125" style="778" customWidth="1"/>
    <col min="8457" max="8457" width="6" style="778" customWidth="1"/>
    <col min="8458" max="8458" width="3.36328125" style="778" customWidth="1"/>
    <col min="8459" max="8460" width="7.08984375" style="778" customWidth="1"/>
    <col min="8461" max="8461" width="4.08984375" style="778" customWidth="1"/>
    <col min="8462" max="8462" width="6.26953125" style="778" customWidth="1"/>
    <col min="8463" max="8463" width="3.90625" style="778" customWidth="1"/>
    <col min="8464" max="8464" width="6.26953125" style="778" customWidth="1"/>
    <col min="8465" max="8704" width="9" style="778"/>
    <col min="8705" max="8705" width="3.6328125" style="778" customWidth="1"/>
    <col min="8706" max="8706" width="4.6328125" style="778" customWidth="1"/>
    <col min="8707" max="8707" width="8.6328125" style="778" customWidth="1"/>
    <col min="8708" max="8708" width="3.6328125" style="778" customWidth="1"/>
    <col min="8709" max="8709" width="4.6328125" style="778" customWidth="1"/>
    <col min="8710" max="8710" width="8.6328125" style="778" customWidth="1"/>
    <col min="8711" max="8711" width="4" style="778" customWidth="1"/>
    <col min="8712" max="8712" width="5.453125" style="778" customWidth="1"/>
    <col min="8713" max="8713" width="6" style="778" customWidth="1"/>
    <col min="8714" max="8714" width="3.36328125" style="778" customWidth="1"/>
    <col min="8715" max="8716" width="7.08984375" style="778" customWidth="1"/>
    <col min="8717" max="8717" width="4.08984375" style="778" customWidth="1"/>
    <col min="8718" max="8718" width="6.26953125" style="778" customWidth="1"/>
    <col min="8719" max="8719" width="3.90625" style="778" customWidth="1"/>
    <col min="8720" max="8720" width="6.26953125" style="778" customWidth="1"/>
    <col min="8721" max="8960" width="9" style="778"/>
    <col min="8961" max="8961" width="3.6328125" style="778" customWidth="1"/>
    <col min="8962" max="8962" width="4.6328125" style="778" customWidth="1"/>
    <col min="8963" max="8963" width="8.6328125" style="778" customWidth="1"/>
    <col min="8964" max="8964" width="3.6328125" style="778" customWidth="1"/>
    <col min="8965" max="8965" width="4.6328125" style="778" customWidth="1"/>
    <col min="8966" max="8966" width="8.6328125" style="778" customWidth="1"/>
    <col min="8967" max="8967" width="4" style="778" customWidth="1"/>
    <col min="8968" max="8968" width="5.453125" style="778" customWidth="1"/>
    <col min="8969" max="8969" width="6" style="778" customWidth="1"/>
    <col min="8970" max="8970" width="3.36328125" style="778" customWidth="1"/>
    <col min="8971" max="8972" width="7.08984375" style="778" customWidth="1"/>
    <col min="8973" max="8973" width="4.08984375" style="778" customWidth="1"/>
    <col min="8974" max="8974" width="6.26953125" style="778" customWidth="1"/>
    <col min="8975" max="8975" width="3.90625" style="778" customWidth="1"/>
    <col min="8976" max="8976" width="6.26953125" style="778" customWidth="1"/>
    <col min="8977" max="9216" width="9" style="778"/>
    <col min="9217" max="9217" width="3.6328125" style="778" customWidth="1"/>
    <col min="9218" max="9218" width="4.6328125" style="778" customWidth="1"/>
    <col min="9219" max="9219" width="8.6328125" style="778" customWidth="1"/>
    <col min="9220" max="9220" width="3.6328125" style="778" customWidth="1"/>
    <col min="9221" max="9221" width="4.6328125" style="778" customWidth="1"/>
    <col min="9222" max="9222" width="8.6328125" style="778" customWidth="1"/>
    <col min="9223" max="9223" width="4" style="778" customWidth="1"/>
    <col min="9224" max="9224" width="5.453125" style="778" customWidth="1"/>
    <col min="9225" max="9225" width="6" style="778" customWidth="1"/>
    <col min="9226" max="9226" width="3.36328125" style="778" customWidth="1"/>
    <col min="9227" max="9228" width="7.08984375" style="778" customWidth="1"/>
    <col min="9229" max="9229" width="4.08984375" style="778" customWidth="1"/>
    <col min="9230" max="9230" width="6.26953125" style="778" customWidth="1"/>
    <col min="9231" max="9231" width="3.90625" style="778" customWidth="1"/>
    <col min="9232" max="9232" width="6.26953125" style="778" customWidth="1"/>
    <col min="9233" max="9472" width="9" style="778"/>
    <col min="9473" max="9473" width="3.6328125" style="778" customWidth="1"/>
    <col min="9474" max="9474" width="4.6328125" style="778" customWidth="1"/>
    <col min="9475" max="9475" width="8.6328125" style="778" customWidth="1"/>
    <col min="9476" max="9476" width="3.6328125" style="778" customWidth="1"/>
    <col min="9477" max="9477" width="4.6328125" style="778" customWidth="1"/>
    <col min="9478" max="9478" width="8.6328125" style="778" customWidth="1"/>
    <col min="9479" max="9479" width="4" style="778" customWidth="1"/>
    <col min="9480" max="9480" width="5.453125" style="778" customWidth="1"/>
    <col min="9481" max="9481" width="6" style="778" customWidth="1"/>
    <col min="9482" max="9482" width="3.36328125" style="778" customWidth="1"/>
    <col min="9483" max="9484" width="7.08984375" style="778" customWidth="1"/>
    <col min="9485" max="9485" width="4.08984375" style="778" customWidth="1"/>
    <col min="9486" max="9486" width="6.26953125" style="778" customWidth="1"/>
    <col min="9487" max="9487" width="3.90625" style="778" customWidth="1"/>
    <col min="9488" max="9488" width="6.26953125" style="778" customWidth="1"/>
    <col min="9489" max="9728" width="9" style="778"/>
    <col min="9729" max="9729" width="3.6328125" style="778" customWidth="1"/>
    <col min="9730" max="9730" width="4.6328125" style="778" customWidth="1"/>
    <col min="9731" max="9731" width="8.6328125" style="778" customWidth="1"/>
    <col min="9732" max="9732" width="3.6328125" style="778" customWidth="1"/>
    <col min="9733" max="9733" width="4.6328125" style="778" customWidth="1"/>
    <col min="9734" max="9734" width="8.6328125" style="778" customWidth="1"/>
    <col min="9735" max="9735" width="4" style="778" customWidth="1"/>
    <col min="9736" max="9736" width="5.453125" style="778" customWidth="1"/>
    <col min="9737" max="9737" width="6" style="778" customWidth="1"/>
    <col min="9738" max="9738" width="3.36328125" style="778" customWidth="1"/>
    <col min="9739" max="9740" width="7.08984375" style="778" customWidth="1"/>
    <col min="9741" max="9741" width="4.08984375" style="778" customWidth="1"/>
    <col min="9742" max="9742" width="6.26953125" style="778" customWidth="1"/>
    <col min="9743" max="9743" width="3.90625" style="778" customWidth="1"/>
    <col min="9744" max="9744" width="6.26953125" style="778" customWidth="1"/>
    <col min="9745" max="9984" width="9" style="778"/>
    <col min="9985" max="9985" width="3.6328125" style="778" customWidth="1"/>
    <col min="9986" max="9986" width="4.6328125" style="778" customWidth="1"/>
    <col min="9987" max="9987" width="8.6328125" style="778" customWidth="1"/>
    <col min="9988" max="9988" width="3.6328125" style="778" customWidth="1"/>
    <col min="9989" max="9989" width="4.6328125" style="778" customWidth="1"/>
    <col min="9990" max="9990" width="8.6328125" style="778" customWidth="1"/>
    <col min="9991" max="9991" width="4" style="778" customWidth="1"/>
    <col min="9992" max="9992" width="5.453125" style="778" customWidth="1"/>
    <col min="9993" max="9993" width="6" style="778" customWidth="1"/>
    <col min="9994" max="9994" width="3.36328125" style="778" customWidth="1"/>
    <col min="9995" max="9996" width="7.08984375" style="778" customWidth="1"/>
    <col min="9997" max="9997" width="4.08984375" style="778" customWidth="1"/>
    <col min="9998" max="9998" width="6.26953125" style="778" customWidth="1"/>
    <col min="9999" max="9999" width="3.90625" style="778" customWidth="1"/>
    <col min="10000" max="10000" width="6.26953125" style="778" customWidth="1"/>
    <col min="10001" max="10240" width="9" style="778"/>
    <col min="10241" max="10241" width="3.6328125" style="778" customWidth="1"/>
    <col min="10242" max="10242" width="4.6328125" style="778" customWidth="1"/>
    <col min="10243" max="10243" width="8.6328125" style="778" customWidth="1"/>
    <col min="10244" max="10244" width="3.6328125" style="778" customWidth="1"/>
    <col min="10245" max="10245" width="4.6328125" style="778" customWidth="1"/>
    <col min="10246" max="10246" width="8.6328125" style="778" customWidth="1"/>
    <col min="10247" max="10247" width="4" style="778" customWidth="1"/>
    <col min="10248" max="10248" width="5.453125" style="778" customWidth="1"/>
    <col min="10249" max="10249" width="6" style="778" customWidth="1"/>
    <col min="10250" max="10250" width="3.36328125" style="778" customWidth="1"/>
    <col min="10251" max="10252" width="7.08984375" style="778" customWidth="1"/>
    <col min="10253" max="10253" width="4.08984375" style="778" customWidth="1"/>
    <col min="10254" max="10254" width="6.26953125" style="778" customWidth="1"/>
    <col min="10255" max="10255" width="3.90625" style="778" customWidth="1"/>
    <col min="10256" max="10256" width="6.26953125" style="778" customWidth="1"/>
    <col min="10257" max="10496" width="9" style="778"/>
    <col min="10497" max="10497" width="3.6328125" style="778" customWidth="1"/>
    <col min="10498" max="10498" width="4.6328125" style="778" customWidth="1"/>
    <col min="10499" max="10499" width="8.6328125" style="778" customWidth="1"/>
    <col min="10500" max="10500" width="3.6328125" style="778" customWidth="1"/>
    <col min="10501" max="10501" width="4.6328125" style="778" customWidth="1"/>
    <col min="10502" max="10502" width="8.6328125" style="778" customWidth="1"/>
    <col min="10503" max="10503" width="4" style="778" customWidth="1"/>
    <col min="10504" max="10504" width="5.453125" style="778" customWidth="1"/>
    <col min="10505" max="10505" width="6" style="778" customWidth="1"/>
    <col min="10506" max="10506" width="3.36328125" style="778" customWidth="1"/>
    <col min="10507" max="10508" width="7.08984375" style="778" customWidth="1"/>
    <col min="10509" max="10509" width="4.08984375" style="778" customWidth="1"/>
    <col min="10510" max="10510" width="6.26953125" style="778" customWidth="1"/>
    <col min="10511" max="10511" width="3.90625" style="778" customWidth="1"/>
    <col min="10512" max="10512" width="6.26953125" style="778" customWidth="1"/>
    <col min="10513" max="10752" width="9" style="778"/>
    <col min="10753" max="10753" width="3.6328125" style="778" customWidth="1"/>
    <col min="10754" max="10754" width="4.6328125" style="778" customWidth="1"/>
    <col min="10755" max="10755" width="8.6328125" style="778" customWidth="1"/>
    <col min="10756" max="10756" width="3.6328125" style="778" customWidth="1"/>
    <col min="10757" max="10757" width="4.6328125" style="778" customWidth="1"/>
    <col min="10758" max="10758" width="8.6328125" style="778" customWidth="1"/>
    <col min="10759" max="10759" width="4" style="778" customWidth="1"/>
    <col min="10760" max="10760" width="5.453125" style="778" customWidth="1"/>
    <col min="10761" max="10761" width="6" style="778" customWidth="1"/>
    <col min="10762" max="10762" width="3.36328125" style="778" customWidth="1"/>
    <col min="10763" max="10764" width="7.08984375" style="778" customWidth="1"/>
    <col min="10765" max="10765" width="4.08984375" style="778" customWidth="1"/>
    <col min="10766" max="10766" width="6.26953125" style="778" customWidth="1"/>
    <col min="10767" max="10767" width="3.90625" style="778" customWidth="1"/>
    <col min="10768" max="10768" width="6.26953125" style="778" customWidth="1"/>
    <col min="10769" max="11008" width="9" style="778"/>
    <col min="11009" max="11009" width="3.6328125" style="778" customWidth="1"/>
    <col min="11010" max="11010" width="4.6328125" style="778" customWidth="1"/>
    <col min="11011" max="11011" width="8.6328125" style="778" customWidth="1"/>
    <col min="11012" max="11012" width="3.6328125" style="778" customWidth="1"/>
    <col min="11013" max="11013" width="4.6328125" style="778" customWidth="1"/>
    <col min="11014" max="11014" width="8.6328125" style="778" customWidth="1"/>
    <col min="11015" max="11015" width="4" style="778" customWidth="1"/>
    <col min="11016" max="11016" width="5.453125" style="778" customWidth="1"/>
    <col min="11017" max="11017" width="6" style="778" customWidth="1"/>
    <col min="11018" max="11018" width="3.36328125" style="778" customWidth="1"/>
    <col min="11019" max="11020" width="7.08984375" style="778" customWidth="1"/>
    <col min="11021" max="11021" width="4.08984375" style="778" customWidth="1"/>
    <col min="11022" max="11022" width="6.26953125" style="778" customWidth="1"/>
    <col min="11023" max="11023" width="3.90625" style="778" customWidth="1"/>
    <col min="11024" max="11024" width="6.26953125" style="778" customWidth="1"/>
    <col min="11025" max="11264" width="9" style="778"/>
    <col min="11265" max="11265" width="3.6328125" style="778" customWidth="1"/>
    <col min="11266" max="11266" width="4.6328125" style="778" customWidth="1"/>
    <col min="11267" max="11267" width="8.6328125" style="778" customWidth="1"/>
    <col min="11268" max="11268" width="3.6328125" style="778" customWidth="1"/>
    <col min="11269" max="11269" width="4.6328125" style="778" customWidth="1"/>
    <col min="11270" max="11270" width="8.6328125" style="778" customWidth="1"/>
    <col min="11271" max="11271" width="4" style="778" customWidth="1"/>
    <col min="11272" max="11272" width="5.453125" style="778" customWidth="1"/>
    <col min="11273" max="11273" width="6" style="778" customWidth="1"/>
    <col min="11274" max="11274" width="3.36328125" style="778" customWidth="1"/>
    <col min="11275" max="11276" width="7.08984375" style="778" customWidth="1"/>
    <col min="11277" max="11277" width="4.08984375" style="778" customWidth="1"/>
    <col min="11278" max="11278" width="6.26953125" style="778" customWidth="1"/>
    <col min="11279" max="11279" width="3.90625" style="778" customWidth="1"/>
    <col min="11280" max="11280" width="6.26953125" style="778" customWidth="1"/>
    <col min="11281" max="11520" width="9" style="778"/>
    <col min="11521" max="11521" width="3.6328125" style="778" customWidth="1"/>
    <col min="11522" max="11522" width="4.6328125" style="778" customWidth="1"/>
    <col min="11523" max="11523" width="8.6328125" style="778" customWidth="1"/>
    <col min="11524" max="11524" width="3.6328125" style="778" customWidth="1"/>
    <col min="11525" max="11525" width="4.6328125" style="778" customWidth="1"/>
    <col min="11526" max="11526" width="8.6328125" style="778" customWidth="1"/>
    <col min="11527" max="11527" width="4" style="778" customWidth="1"/>
    <col min="11528" max="11528" width="5.453125" style="778" customWidth="1"/>
    <col min="11529" max="11529" width="6" style="778" customWidth="1"/>
    <col min="11530" max="11530" width="3.36328125" style="778" customWidth="1"/>
    <col min="11531" max="11532" width="7.08984375" style="778" customWidth="1"/>
    <col min="11533" max="11533" width="4.08984375" style="778" customWidth="1"/>
    <col min="11534" max="11534" width="6.26953125" style="778" customWidth="1"/>
    <col min="11535" max="11535" width="3.90625" style="778" customWidth="1"/>
    <col min="11536" max="11536" width="6.26953125" style="778" customWidth="1"/>
    <col min="11537" max="11776" width="9" style="778"/>
    <col min="11777" max="11777" width="3.6328125" style="778" customWidth="1"/>
    <col min="11778" max="11778" width="4.6328125" style="778" customWidth="1"/>
    <col min="11779" max="11779" width="8.6328125" style="778" customWidth="1"/>
    <col min="11780" max="11780" width="3.6328125" style="778" customWidth="1"/>
    <col min="11781" max="11781" width="4.6328125" style="778" customWidth="1"/>
    <col min="11782" max="11782" width="8.6328125" style="778" customWidth="1"/>
    <col min="11783" max="11783" width="4" style="778" customWidth="1"/>
    <col min="11784" max="11784" width="5.453125" style="778" customWidth="1"/>
    <col min="11785" max="11785" width="6" style="778" customWidth="1"/>
    <col min="11786" max="11786" width="3.36328125" style="778" customWidth="1"/>
    <col min="11787" max="11788" width="7.08984375" style="778" customWidth="1"/>
    <col min="11789" max="11789" width="4.08984375" style="778" customWidth="1"/>
    <col min="11790" max="11790" width="6.26953125" style="778" customWidth="1"/>
    <col min="11791" max="11791" width="3.90625" style="778" customWidth="1"/>
    <col min="11792" max="11792" width="6.26953125" style="778" customWidth="1"/>
    <col min="11793" max="12032" width="9" style="778"/>
    <col min="12033" max="12033" width="3.6328125" style="778" customWidth="1"/>
    <col min="12034" max="12034" width="4.6328125" style="778" customWidth="1"/>
    <col min="12035" max="12035" width="8.6328125" style="778" customWidth="1"/>
    <col min="12036" max="12036" width="3.6328125" style="778" customWidth="1"/>
    <col min="12037" max="12037" width="4.6328125" style="778" customWidth="1"/>
    <col min="12038" max="12038" width="8.6328125" style="778" customWidth="1"/>
    <col min="12039" max="12039" width="4" style="778" customWidth="1"/>
    <col min="12040" max="12040" width="5.453125" style="778" customWidth="1"/>
    <col min="12041" max="12041" width="6" style="778" customWidth="1"/>
    <col min="12042" max="12042" width="3.36328125" style="778" customWidth="1"/>
    <col min="12043" max="12044" width="7.08984375" style="778" customWidth="1"/>
    <col min="12045" max="12045" width="4.08984375" style="778" customWidth="1"/>
    <col min="12046" max="12046" width="6.26953125" style="778" customWidth="1"/>
    <col min="12047" max="12047" width="3.90625" style="778" customWidth="1"/>
    <col min="12048" max="12048" width="6.26953125" style="778" customWidth="1"/>
    <col min="12049" max="12288" width="9" style="778"/>
    <col min="12289" max="12289" width="3.6328125" style="778" customWidth="1"/>
    <col min="12290" max="12290" width="4.6328125" style="778" customWidth="1"/>
    <col min="12291" max="12291" width="8.6328125" style="778" customWidth="1"/>
    <col min="12292" max="12292" width="3.6328125" style="778" customWidth="1"/>
    <col min="12293" max="12293" width="4.6328125" style="778" customWidth="1"/>
    <col min="12294" max="12294" width="8.6328125" style="778" customWidth="1"/>
    <col min="12295" max="12295" width="4" style="778" customWidth="1"/>
    <col min="12296" max="12296" width="5.453125" style="778" customWidth="1"/>
    <col min="12297" max="12297" width="6" style="778" customWidth="1"/>
    <col min="12298" max="12298" width="3.36328125" style="778" customWidth="1"/>
    <col min="12299" max="12300" width="7.08984375" style="778" customWidth="1"/>
    <col min="12301" max="12301" width="4.08984375" style="778" customWidth="1"/>
    <col min="12302" max="12302" width="6.26953125" style="778" customWidth="1"/>
    <col min="12303" max="12303" width="3.90625" style="778" customWidth="1"/>
    <col min="12304" max="12304" width="6.26953125" style="778" customWidth="1"/>
    <col min="12305" max="12544" width="9" style="778"/>
    <col min="12545" max="12545" width="3.6328125" style="778" customWidth="1"/>
    <col min="12546" max="12546" width="4.6328125" style="778" customWidth="1"/>
    <col min="12547" max="12547" width="8.6328125" style="778" customWidth="1"/>
    <col min="12548" max="12548" width="3.6328125" style="778" customWidth="1"/>
    <col min="12549" max="12549" width="4.6328125" style="778" customWidth="1"/>
    <col min="12550" max="12550" width="8.6328125" style="778" customWidth="1"/>
    <col min="12551" max="12551" width="4" style="778" customWidth="1"/>
    <col min="12552" max="12552" width="5.453125" style="778" customWidth="1"/>
    <col min="12553" max="12553" width="6" style="778" customWidth="1"/>
    <col min="12554" max="12554" width="3.36328125" style="778" customWidth="1"/>
    <col min="12555" max="12556" width="7.08984375" style="778" customWidth="1"/>
    <col min="12557" max="12557" width="4.08984375" style="778" customWidth="1"/>
    <col min="12558" max="12558" width="6.26953125" style="778" customWidth="1"/>
    <col min="12559" max="12559" width="3.90625" style="778" customWidth="1"/>
    <col min="12560" max="12560" width="6.26953125" style="778" customWidth="1"/>
    <col min="12561" max="12800" width="9" style="778"/>
    <col min="12801" max="12801" width="3.6328125" style="778" customWidth="1"/>
    <col min="12802" max="12802" width="4.6328125" style="778" customWidth="1"/>
    <col min="12803" max="12803" width="8.6328125" style="778" customWidth="1"/>
    <col min="12804" max="12804" width="3.6328125" style="778" customWidth="1"/>
    <col min="12805" max="12805" width="4.6328125" style="778" customWidth="1"/>
    <col min="12806" max="12806" width="8.6328125" style="778" customWidth="1"/>
    <col min="12807" max="12807" width="4" style="778" customWidth="1"/>
    <col min="12808" max="12808" width="5.453125" style="778" customWidth="1"/>
    <col min="12809" max="12809" width="6" style="778" customWidth="1"/>
    <col min="12810" max="12810" width="3.36328125" style="778" customWidth="1"/>
    <col min="12811" max="12812" width="7.08984375" style="778" customWidth="1"/>
    <col min="12813" max="12813" width="4.08984375" style="778" customWidth="1"/>
    <col min="12814" max="12814" width="6.26953125" style="778" customWidth="1"/>
    <col min="12815" max="12815" width="3.90625" style="778" customWidth="1"/>
    <col min="12816" max="12816" width="6.26953125" style="778" customWidth="1"/>
    <col min="12817" max="13056" width="9" style="778"/>
    <col min="13057" max="13057" width="3.6328125" style="778" customWidth="1"/>
    <col min="13058" max="13058" width="4.6328125" style="778" customWidth="1"/>
    <col min="13059" max="13059" width="8.6328125" style="778" customWidth="1"/>
    <col min="13060" max="13060" width="3.6328125" style="778" customWidth="1"/>
    <col min="13061" max="13061" width="4.6328125" style="778" customWidth="1"/>
    <col min="13062" max="13062" width="8.6328125" style="778" customWidth="1"/>
    <col min="13063" max="13063" width="4" style="778" customWidth="1"/>
    <col min="13064" max="13064" width="5.453125" style="778" customWidth="1"/>
    <col min="13065" max="13065" width="6" style="778" customWidth="1"/>
    <col min="13066" max="13066" width="3.36328125" style="778" customWidth="1"/>
    <col min="13067" max="13068" width="7.08984375" style="778" customWidth="1"/>
    <col min="13069" max="13069" width="4.08984375" style="778" customWidth="1"/>
    <col min="13070" max="13070" width="6.26953125" style="778" customWidth="1"/>
    <col min="13071" max="13071" width="3.90625" style="778" customWidth="1"/>
    <col min="13072" max="13072" width="6.26953125" style="778" customWidth="1"/>
    <col min="13073" max="13312" width="9" style="778"/>
    <col min="13313" max="13313" width="3.6328125" style="778" customWidth="1"/>
    <col min="13314" max="13314" width="4.6328125" style="778" customWidth="1"/>
    <col min="13315" max="13315" width="8.6328125" style="778" customWidth="1"/>
    <col min="13316" max="13316" width="3.6328125" style="778" customWidth="1"/>
    <col min="13317" max="13317" width="4.6328125" style="778" customWidth="1"/>
    <col min="13318" max="13318" width="8.6328125" style="778" customWidth="1"/>
    <col min="13319" max="13319" width="4" style="778" customWidth="1"/>
    <col min="13320" max="13320" width="5.453125" style="778" customWidth="1"/>
    <col min="13321" max="13321" width="6" style="778" customWidth="1"/>
    <col min="13322" max="13322" width="3.36328125" style="778" customWidth="1"/>
    <col min="13323" max="13324" width="7.08984375" style="778" customWidth="1"/>
    <col min="13325" max="13325" width="4.08984375" style="778" customWidth="1"/>
    <col min="13326" max="13326" width="6.26953125" style="778" customWidth="1"/>
    <col min="13327" max="13327" width="3.90625" style="778" customWidth="1"/>
    <col min="13328" max="13328" width="6.26953125" style="778" customWidth="1"/>
    <col min="13329" max="13568" width="9" style="778"/>
    <col min="13569" max="13569" width="3.6328125" style="778" customWidth="1"/>
    <col min="13570" max="13570" width="4.6328125" style="778" customWidth="1"/>
    <col min="13571" max="13571" width="8.6328125" style="778" customWidth="1"/>
    <col min="13572" max="13572" width="3.6328125" style="778" customWidth="1"/>
    <col min="13573" max="13573" width="4.6328125" style="778" customWidth="1"/>
    <col min="13574" max="13574" width="8.6328125" style="778" customWidth="1"/>
    <col min="13575" max="13575" width="4" style="778" customWidth="1"/>
    <col min="13576" max="13576" width="5.453125" style="778" customWidth="1"/>
    <col min="13577" max="13577" width="6" style="778" customWidth="1"/>
    <col min="13578" max="13578" width="3.36328125" style="778" customWidth="1"/>
    <col min="13579" max="13580" width="7.08984375" style="778" customWidth="1"/>
    <col min="13581" max="13581" width="4.08984375" style="778" customWidth="1"/>
    <col min="13582" max="13582" width="6.26953125" style="778" customWidth="1"/>
    <col min="13583" max="13583" width="3.90625" style="778" customWidth="1"/>
    <col min="13584" max="13584" width="6.26953125" style="778" customWidth="1"/>
    <col min="13585" max="13824" width="9" style="778"/>
    <col min="13825" max="13825" width="3.6328125" style="778" customWidth="1"/>
    <col min="13826" max="13826" width="4.6328125" style="778" customWidth="1"/>
    <col min="13827" max="13827" width="8.6328125" style="778" customWidth="1"/>
    <col min="13828" max="13828" width="3.6328125" style="778" customWidth="1"/>
    <col min="13829" max="13829" width="4.6328125" style="778" customWidth="1"/>
    <col min="13830" max="13830" width="8.6328125" style="778" customWidth="1"/>
    <col min="13831" max="13831" width="4" style="778" customWidth="1"/>
    <col min="13832" max="13832" width="5.453125" style="778" customWidth="1"/>
    <col min="13833" max="13833" width="6" style="778" customWidth="1"/>
    <col min="13834" max="13834" width="3.36328125" style="778" customWidth="1"/>
    <col min="13835" max="13836" width="7.08984375" style="778" customWidth="1"/>
    <col min="13837" max="13837" width="4.08984375" style="778" customWidth="1"/>
    <col min="13838" max="13838" width="6.26953125" style="778" customWidth="1"/>
    <col min="13839" max="13839" width="3.90625" style="778" customWidth="1"/>
    <col min="13840" max="13840" width="6.26953125" style="778" customWidth="1"/>
    <col min="13841" max="14080" width="9" style="778"/>
    <col min="14081" max="14081" width="3.6328125" style="778" customWidth="1"/>
    <col min="14082" max="14082" width="4.6328125" style="778" customWidth="1"/>
    <col min="14083" max="14083" width="8.6328125" style="778" customWidth="1"/>
    <col min="14084" max="14084" width="3.6328125" style="778" customWidth="1"/>
    <col min="14085" max="14085" width="4.6328125" style="778" customWidth="1"/>
    <col min="14086" max="14086" width="8.6328125" style="778" customWidth="1"/>
    <col min="14087" max="14087" width="4" style="778" customWidth="1"/>
    <col min="14088" max="14088" width="5.453125" style="778" customWidth="1"/>
    <col min="14089" max="14089" width="6" style="778" customWidth="1"/>
    <col min="14090" max="14090" width="3.36328125" style="778" customWidth="1"/>
    <col min="14091" max="14092" width="7.08984375" style="778" customWidth="1"/>
    <col min="14093" max="14093" width="4.08984375" style="778" customWidth="1"/>
    <col min="14094" max="14094" width="6.26953125" style="778" customWidth="1"/>
    <col min="14095" max="14095" width="3.90625" style="778" customWidth="1"/>
    <col min="14096" max="14096" width="6.26953125" style="778" customWidth="1"/>
    <col min="14097" max="14336" width="9" style="778"/>
    <col min="14337" max="14337" width="3.6328125" style="778" customWidth="1"/>
    <col min="14338" max="14338" width="4.6328125" style="778" customWidth="1"/>
    <col min="14339" max="14339" width="8.6328125" style="778" customWidth="1"/>
    <col min="14340" max="14340" width="3.6328125" style="778" customWidth="1"/>
    <col min="14341" max="14341" width="4.6328125" style="778" customWidth="1"/>
    <col min="14342" max="14342" width="8.6328125" style="778" customWidth="1"/>
    <col min="14343" max="14343" width="4" style="778" customWidth="1"/>
    <col min="14344" max="14344" width="5.453125" style="778" customWidth="1"/>
    <col min="14345" max="14345" width="6" style="778" customWidth="1"/>
    <col min="14346" max="14346" width="3.36328125" style="778" customWidth="1"/>
    <col min="14347" max="14348" width="7.08984375" style="778" customWidth="1"/>
    <col min="14349" max="14349" width="4.08984375" style="778" customWidth="1"/>
    <col min="14350" max="14350" width="6.26953125" style="778" customWidth="1"/>
    <col min="14351" max="14351" width="3.90625" style="778" customWidth="1"/>
    <col min="14352" max="14352" width="6.26953125" style="778" customWidth="1"/>
    <col min="14353" max="14592" width="9" style="778"/>
    <col min="14593" max="14593" width="3.6328125" style="778" customWidth="1"/>
    <col min="14594" max="14594" width="4.6328125" style="778" customWidth="1"/>
    <col min="14595" max="14595" width="8.6328125" style="778" customWidth="1"/>
    <col min="14596" max="14596" width="3.6328125" style="778" customWidth="1"/>
    <col min="14597" max="14597" width="4.6328125" style="778" customWidth="1"/>
    <col min="14598" max="14598" width="8.6328125" style="778" customWidth="1"/>
    <col min="14599" max="14599" width="4" style="778" customWidth="1"/>
    <col min="14600" max="14600" width="5.453125" style="778" customWidth="1"/>
    <col min="14601" max="14601" width="6" style="778" customWidth="1"/>
    <col min="14602" max="14602" width="3.36328125" style="778" customWidth="1"/>
    <col min="14603" max="14604" width="7.08984375" style="778" customWidth="1"/>
    <col min="14605" max="14605" width="4.08984375" style="778" customWidth="1"/>
    <col min="14606" max="14606" width="6.26953125" style="778" customWidth="1"/>
    <col min="14607" max="14607" width="3.90625" style="778" customWidth="1"/>
    <col min="14608" max="14608" width="6.26953125" style="778" customWidth="1"/>
    <col min="14609" max="14848" width="9" style="778"/>
    <col min="14849" max="14849" width="3.6328125" style="778" customWidth="1"/>
    <col min="14850" max="14850" width="4.6328125" style="778" customWidth="1"/>
    <col min="14851" max="14851" width="8.6328125" style="778" customWidth="1"/>
    <col min="14852" max="14852" width="3.6328125" style="778" customWidth="1"/>
    <col min="14853" max="14853" width="4.6328125" style="778" customWidth="1"/>
    <col min="14854" max="14854" width="8.6328125" style="778" customWidth="1"/>
    <col min="14855" max="14855" width="4" style="778" customWidth="1"/>
    <col min="14856" max="14856" width="5.453125" style="778" customWidth="1"/>
    <col min="14857" max="14857" width="6" style="778" customWidth="1"/>
    <col min="14858" max="14858" width="3.36328125" style="778" customWidth="1"/>
    <col min="14859" max="14860" width="7.08984375" style="778" customWidth="1"/>
    <col min="14861" max="14861" width="4.08984375" style="778" customWidth="1"/>
    <col min="14862" max="14862" width="6.26953125" style="778" customWidth="1"/>
    <col min="14863" max="14863" width="3.90625" style="778" customWidth="1"/>
    <col min="14864" max="14864" width="6.26953125" style="778" customWidth="1"/>
    <col min="14865" max="15104" width="9" style="778"/>
    <col min="15105" max="15105" width="3.6328125" style="778" customWidth="1"/>
    <col min="15106" max="15106" width="4.6328125" style="778" customWidth="1"/>
    <col min="15107" max="15107" width="8.6328125" style="778" customWidth="1"/>
    <col min="15108" max="15108" width="3.6328125" style="778" customWidth="1"/>
    <col min="15109" max="15109" width="4.6328125" style="778" customWidth="1"/>
    <col min="15110" max="15110" width="8.6328125" style="778" customWidth="1"/>
    <col min="15111" max="15111" width="4" style="778" customWidth="1"/>
    <col min="15112" max="15112" width="5.453125" style="778" customWidth="1"/>
    <col min="15113" max="15113" width="6" style="778" customWidth="1"/>
    <col min="15114" max="15114" width="3.36328125" style="778" customWidth="1"/>
    <col min="15115" max="15116" width="7.08984375" style="778" customWidth="1"/>
    <col min="15117" max="15117" width="4.08984375" style="778" customWidth="1"/>
    <col min="15118" max="15118" width="6.26953125" style="778" customWidth="1"/>
    <col min="15119" max="15119" width="3.90625" style="778" customWidth="1"/>
    <col min="15120" max="15120" width="6.26953125" style="778" customWidth="1"/>
    <col min="15121" max="15360" width="9" style="778"/>
    <col min="15361" max="15361" width="3.6328125" style="778" customWidth="1"/>
    <col min="15362" max="15362" width="4.6328125" style="778" customWidth="1"/>
    <col min="15363" max="15363" width="8.6328125" style="778" customWidth="1"/>
    <col min="15364" max="15364" width="3.6328125" style="778" customWidth="1"/>
    <col min="15365" max="15365" width="4.6328125" style="778" customWidth="1"/>
    <col min="15366" max="15366" width="8.6328125" style="778" customWidth="1"/>
    <col min="15367" max="15367" width="4" style="778" customWidth="1"/>
    <col min="15368" max="15368" width="5.453125" style="778" customWidth="1"/>
    <col min="15369" max="15369" width="6" style="778" customWidth="1"/>
    <col min="15370" max="15370" width="3.36328125" style="778" customWidth="1"/>
    <col min="15371" max="15372" width="7.08984375" style="778" customWidth="1"/>
    <col min="15373" max="15373" width="4.08984375" style="778" customWidth="1"/>
    <col min="15374" max="15374" width="6.26953125" style="778" customWidth="1"/>
    <col min="15375" max="15375" width="3.90625" style="778" customWidth="1"/>
    <col min="15376" max="15376" width="6.26953125" style="778" customWidth="1"/>
    <col min="15377" max="15616" width="9" style="778"/>
    <col min="15617" max="15617" width="3.6328125" style="778" customWidth="1"/>
    <col min="15618" max="15618" width="4.6328125" style="778" customWidth="1"/>
    <col min="15619" max="15619" width="8.6328125" style="778" customWidth="1"/>
    <col min="15620" max="15620" width="3.6328125" style="778" customWidth="1"/>
    <col min="15621" max="15621" width="4.6328125" style="778" customWidth="1"/>
    <col min="15622" max="15622" width="8.6328125" style="778" customWidth="1"/>
    <col min="15623" max="15623" width="4" style="778" customWidth="1"/>
    <col min="15624" max="15624" width="5.453125" style="778" customWidth="1"/>
    <col min="15625" max="15625" width="6" style="778" customWidth="1"/>
    <col min="15626" max="15626" width="3.36328125" style="778" customWidth="1"/>
    <col min="15627" max="15628" width="7.08984375" style="778" customWidth="1"/>
    <col min="15629" max="15629" width="4.08984375" style="778" customWidth="1"/>
    <col min="15630" max="15630" width="6.26953125" style="778" customWidth="1"/>
    <col min="15631" max="15631" width="3.90625" style="778" customWidth="1"/>
    <col min="15632" max="15632" width="6.26953125" style="778" customWidth="1"/>
    <col min="15633" max="15872" width="9" style="778"/>
    <col min="15873" max="15873" width="3.6328125" style="778" customWidth="1"/>
    <col min="15874" max="15874" width="4.6328125" style="778" customWidth="1"/>
    <col min="15875" max="15875" width="8.6328125" style="778" customWidth="1"/>
    <col min="15876" max="15876" width="3.6328125" style="778" customWidth="1"/>
    <col min="15877" max="15877" width="4.6328125" style="778" customWidth="1"/>
    <col min="15878" max="15878" width="8.6328125" style="778" customWidth="1"/>
    <col min="15879" max="15879" width="4" style="778" customWidth="1"/>
    <col min="15880" max="15880" width="5.453125" style="778" customWidth="1"/>
    <col min="15881" max="15881" width="6" style="778" customWidth="1"/>
    <col min="15882" max="15882" width="3.36328125" style="778" customWidth="1"/>
    <col min="15883" max="15884" width="7.08984375" style="778" customWidth="1"/>
    <col min="15885" max="15885" width="4.08984375" style="778" customWidth="1"/>
    <col min="15886" max="15886" width="6.26953125" style="778" customWidth="1"/>
    <col min="15887" max="15887" width="3.90625" style="778" customWidth="1"/>
    <col min="15888" max="15888" width="6.26953125" style="778" customWidth="1"/>
    <col min="15889" max="16128" width="9" style="778"/>
    <col min="16129" max="16129" width="3.6328125" style="778" customWidth="1"/>
    <col min="16130" max="16130" width="4.6328125" style="778" customWidth="1"/>
    <col min="16131" max="16131" width="8.6328125" style="778" customWidth="1"/>
    <col min="16132" max="16132" width="3.6328125" style="778" customWidth="1"/>
    <col min="16133" max="16133" width="4.6328125" style="778" customWidth="1"/>
    <col min="16134" max="16134" width="8.6328125" style="778" customWidth="1"/>
    <col min="16135" max="16135" width="4" style="778" customWidth="1"/>
    <col min="16136" max="16136" width="5.453125" style="778" customWidth="1"/>
    <col min="16137" max="16137" width="6" style="778" customWidth="1"/>
    <col min="16138" max="16138" width="3.36328125" style="778" customWidth="1"/>
    <col min="16139" max="16140" width="7.08984375" style="778" customWidth="1"/>
    <col min="16141" max="16141" width="4.08984375" style="778" customWidth="1"/>
    <col min="16142" max="16142" width="6.26953125" style="778" customWidth="1"/>
    <col min="16143" max="16143" width="3.90625" style="778" customWidth="1"/>
    <col min="16144" max="16144" width="6.26953125" style="778" customWidth="1"/>
    <col min="16145" max="16384" width="9" style="778"/>
  </cols>
  <sheetData>
    <row r="1" spans="1:16" ht="19" x14ac:dyDescent="0.2">
      <c r="A1" s="777" t="s">
        <v>620</v>
      </c>
    </row>
    <row r="2" spans="1:16" ht="12.65" customHeight="1" x14ac:dyDescent="0.2">
      <c r="A2" s="777"/>
    </row>
    <row r="3" spans="1:16" ht="12.65" customHeight="1" x14ac:dyDescent="0.2">
      <c r="A3" s="779" t="s">
        <v>458</v>
      </c>
      <c r="B3" s="779"/>
      <c r="C3" s="779"/>
      <c r="D3" s="779"/>
      <c r="E3" s="779"/>
      <c r="F3" s="779"/>
      <c r="G3" s="779"/>
      <c r="H3" s="779"/>
      <c r="K3" s="780" t="s">
        <v>459</v>
      </c>
      <c r="L3" s="780"/>
      <c r="M3" s="780"/>
      <c r="N3" s="780"/>
      <c r="O3" s="780"/>
      <c r="P3" s="780"/>
    </row>
    <row r="4" spans="1:16" ht="12.65" customHeight="1" x14ac:dyDescent="0.2">
      <c r="A4" s="779"/>
      <c r="B4" s="779"/>
      <c r="C4" s="779"/>
      <c r="D4" s="779"/>
      <c r="E4" s="779"/>
      <c r="F4" s="779"/>
      <c r="G4" s="779"/>
      <c r="H4" s="779"/>
      <c r="I4" s="781"/>
      <c r="K4" s="780"/>
      <c r="L4" s="780"/>
      <c r="M4" s="780"/>
      <c r="N4" s="780"/>
      <c r="O4" s="780"/>
      <c r="P4" s="780"/>
    </row>
    <row r="5" spans="1:16" ht="12.65" customHeight="1" x14ac:dyDescent="0.2">
      <c r="A5" s="782" t="s">
        <v>460</v>
      </c>
      <c r="B5" s="782"/>
      <c r="C5" s="782"/>
      <c r="D5" s="782"/>
      <c r="E5" s="782"/>
      <c r="F5" s="782"/>
      <c r="G5" s="782"/>
      <c r="H5" s="782"/>
      <c r="I5" s="782"/>
      <c r="K5" s="860"/>
      <c r="L5" s="860"/>
      <c r="M5" s="861" t="s">
        <v>621</v>
      </c>
      <c r="N5" s="861"/>
      <c r="O5" s="891" t="s">
        <v>622</v>
      </c>
      <c r="P5" s="892"/>
    </row>
    <row r="6" spans="1:16" ht="12.65" customHeight="1" x14ac:dyDescent="0.2">
      <c r="A6" s="783" t="s">
        <v>287</v>
      </c>
      <c r="B6" s="784"/>
      <c r="C6" s="785" t="s">
        <v>461</v>
      </c>
      <c r="D6" s="783" t="s">
        <v>462</v>
      </c>
      <c r="E6" s="784"/>
      <c r="F6" s="785" t="s">
        <v>463</v>
      </c>
      <c r="K6" s="864"/>
      <c r="L6" s="864"/>
      <c r="M6" s="865"/>
      <c r="N6" s="865"/>
      <c r="O6" s="893"/>
      <c r="P6" s="894"/>
    </row>
    <row r="7" spans="1:16" ht="12.65" customHeight="1" x14ac:dyDescent="0.2">
      <c r="A7" s="783" t="s">
        <v>464</v>
      </c>
      <c r="B7" s="784"/>
      <c r="C7" s="785" t="s">
        <v>465</v>
      </c>
      <c r="D7" s="783" t="s">
        <v>466</v>
      </c>
      <c r="E7" s="784"/>
      <c r="F7" s="785" t="s">
        <v>467</v>
      </c>
      <c r="K7" s="786" t="s">
        <v>287</v>
      </c>
      <c r="L7" s="787"/>
      <c r="M7" s="788" t="s">
        <v>468</v>
      </c>
      <c r="N7" s="789" t="str">
        <f>H18</f>
        <v/>
      </c>
      <c r="O7" s="788" t="s">
        <v>469</v>
      </c>
      <c r="P7" s="789" t="str">
        <f>H20</f>
        <v/>
      </c>
    </row>
    <row r="8" spans="1:16" ht="12.65" customHeight="1" x14ac:dyDescent="0.2">
      <c r="A8" s="783" t="s">
        <v>470</v>
      </c>
      <c r="B8" s="784"/>
      <c r="C8" s="785" t="s">
        <v>471</v>
      </c>
      <c r="D8" s="783" t="s">
        <v>472</v>
      </c>
      <c r="E8" s="784"/>
      <c r="F8" s="785" t="s">
        <v>473</v>
      </c>
      <c r="K8" s="786" t="s">
        <v>464</v>
      </c>
      <c r="L8" s="787"/>
      <c r="M8" s="788" t="s">
        <v>474</v>
      </c>
      <c r="N8" s="789" t="str">
        <f>H22</f>
        <v/>
      </c>
      <c r="O8" s="788" t="s">
        <v>475</v>
      </c>
      <c r="P8" s="789" t="str">
        <f>H24</f>
        <v/>
      </c>
    </row>
    <row r="9" spans="1:16" ht="12.65" customHeight="1" x14ac:dyDescent="0.2">
      <c r="A9" s="783" t="s">
        <v>476</v>
      </c>
      <c r="B9" s="784"/>
      <c r="C9" s="785" t="s">
        <v>477</v>
      </c>
      <c r="D9" s="783" t="s">
        <v>478</v>
      </c>
      <c r="E9" s="784"/>
      <c r="F9" s="785" t="s">
        <v>479</v>
      </c>
      <c r="K9" s="786" t="s">
        <v>470</v>
      </c>
      <c r="L9" s="787"/>
      <c r="M9" s="788" t="s">
        <v>480</v>
      </c>
      <c r="N9" s="789" t="str">
        <f>H26</f>
        <v/>
      </c>
      <c r="O9" s="788" t="s">
        <v>481</v>
      </c>
      <c r="P9" s="789" t="str">
        <f>H28</f>
        <v/>
      </c>
    </row>
    <row r="10" spans="1:16" ht="12.65" customHeight="1" x14ac:dyDescent="0.2">
      <c r="A10" s="783" t="s">
        <v>482</v>
      </c>
      <c r="B10" s="784"/>
      <c r="C10" s="785" t="s">
        <v>483</v>
      </c>
      <c r="D10" s="783" t="s">
        <v>484</v>
      </c>
      <c r="E10" s="784"/>
      <c r="F10" s="785" t="s">
        <v>485</v>
      </c>
      <c r="G10" s="791"/>
      <c r="K10" s="786" t="s">
        <v>476</v>
      </c>
      <c r="L10" s="787"/>
      <c r="M10" s="788" t="s">
        <v>486</v>
      </c>
      <c r="N10" s="789" t="str">
        <f>H30</f>
        <v/>
      </c>
      <c r="O10" s="788" t="s">
        <v>487</v>
      </c>
      <c r="P10" s="789" t="str">
        <f>H32</f>
        <v/>
      </c>
    </row>
    <row r="11" spans="1:16" ht="12.65" customHeight="1" x14ac:dyDescent="0.2">
      <c r="A11" s="783" t="s">
        <v>488</v>
      </c>
      <c r="B11" s="784"/>
      <c r="C11" s="792" t="s">
        <v>489</v>
      </c>
      <c r="D11" s="793"/>
      <c r="E11" s="794"/>
      <c r="F11" s="794"/>
      <c r="G11" s="795"/>
      <c r="K11" s="786" t="s">
        <v>482</v>
      </c>
      <c r="L11" s="787"/>
      <c r="M11" s="788" t="s">
        <v>490</v>
      </c>
      <c r="N11" s="789" t="str">
        <f>H34</f>
        <v/>
      </c>
      <c r="O11" s="788" t="s">
        <v>491</v>
      </c>
      <c r="P11" s="789" t="str">
        <f>H36</f>
        <v/>
      </c>
    </row>
    <row r="12" spans="1:16" ht="12.65" customHeight="1" x14ac:dyDescent="0.2">
      <c r="K12" s="786" t="s">
        <v>488</v>
      </c>
      <c r="L12" s="787"/>
      <c r="M12" s="788" t="s">
        <v>492</v>
      </c>
      <c r="N12" s="789" t="str">
        <f>H38</f>
        <v/>
      </c>
      <c r="O12" s="788" t="s">
        <v>493</v>
      </c>
      <c r="P12" s="789" t="str">
        <f>H40</f>
        <v/>
      </c>
    </row>
    <row r="13" spans="1:16" ht="12.65" customHeight="1" x14ac:dyDescent="0.2">
      <c r="A13" s="796" t="s">
        <v>623</v>
      </c>
      <c r="B13" s="796"/>
      <c r="C13" s="796"/>
      <c r="D13" s="796"/>
      <c r="E13" s="796"/>
      <c r="F13" s="796"/>
      <c r="G13" s="796"/>
      <c r="H13" s="796"/>
      <c r="I13" s="796"/>
      <c r="K13" s="786" t="s">
        <v>462</v>
      </c>
      <c r="L13" s="787"/>
      <c r="M13" s="788" t="s">
        <v>495</v>
      </c>
      <c r="N13" s="789" t="str">
        <f>H42</f>
        <v/>
      </c>
      <c r="O13" s="788" t="s">
        <v>496</v>
      </c>
      <c r="P13" s="789" t="str">
        <f>H44</f>
        <v/>
      </c>
    </row>
    <row r="14" spans="1:16" ht="12.65" customHeight="1" x14ac:dyDescent="0.2">
      <c r="A14" s="796"/>
      <c r="B14" s="796"/>
      <c r="C14" s="796"/>
      <c r="D14" s="796"/>
      <c r="E14" s="796"/>
      <c r="F14" s="796"/>
      <c r="G14" s="796"/>
      <c r="H14" s="796"/>
      <c r="I14" s="796"/>
      <c r="K14" s="786" t="s">
        <v>466</v>
      </c>
      <c r="L14" s="787"/>
      <c r="M14" s="788" t="s">
        <v>497</v>
      </c>
      <c r="N14" s="789" t="str">
        <f>H46</f>
        <v/>
      </c>
      <c r="O14" s="788" t="s">
        <v>498</v>
      </c>
      <c r="P14" s="789" t="str">
        <f>H48</f>
        <v/>
      </c>
    </row>
    <row r="15" spans="1:16" ht="12.65" customHeight="1" x14ac:dyDescent="0.2">
      <c r="A15" s="796"/>
      <c r="B15" s="796"/>
      <c r="C15" s="796"/>
      <c r="D15" s="796"/>
      <c r="E15" s="796"/>
      <c r="F15" s="796"/>
      <c r="G15" s="796"/>
      <c r="H15" s="796"/>
      <c r="I15" s="796"/>
      <c r="K15" s="786" t="s">
        <v>472</v>
      </c>
      <c r="L15" s="787"/>
      <c r="M15" s="788" t="s">
        <v>499</v>
      </c>
      <c r="N15" s="789" t="str">
        <f>H50</f>
        <v/>
      </c>
      <c r="O15" s="788" t="s">
        <v>500</v>
      </c>
      <c r="P15" s="789" t="str">
        <f>H52</f>
        <v/>
      </c>
    </row>
    <row r="16" spans="1:16" ht="12.65" customHeight="1" thickBot="1" x14ac:dyDescent="0.25">
      <c r="A16" s="797" t="s">
        <v>501</v>
      </c>
      <c r="B16" s="795"/>
      <c r="C16" s="795"/>
      <c r="D16" s="795"/>
      <c r="E16" s="795"/>
      <c r="F16" s="795"/>
      <c r="G16" s="795"/>
      <c r="H16" s="795"/>
      <c r="K16" s="786" t="s">
        <v>478</v>
      </c>
      <c r="L16" s="787"/>
      <c r="M16" s="788" t="s">
        <v>502</v>
      </c>
      <c r="N16" s="789" t="str">
        <f>H54</f>
        <v/>
      </c>
      <c r="O16" s="788" t="s">
        <v>503</v>
      </c>
      <c r="P16" s="789" t="str">
        <f>H56</f>
        <v/>
      </c>
    </row>
    <row r="17" spans="1:16" ht="12.65" customHeight="1" thickBot="1" x14ac:dyDescent="0.25">
      <c r="A17" s="798" t="s">
        <v>287</v>
      </c>
      <c r="B17" s="799" t="s">
        <v>624</v>
      </c>
      <c r="C17" s="800"/>
      <c r="D17" s="800"/>
      <c r="E17" s="801"/>
      <c r="F17" s="802" t="s">
        <v>505</v>
      </c>
      <c r="G17" s="803"/>
      <c r="H17" s="804"/>
      <c r="I17" s="805" t="s">
        <v>283</v>
      </c>
      <c r="K17" s="806" t="s">
        <v>484</v>
      </c>
      <c r="L17" s="807"/>
      <c r="M17" s="808" t="s">
        <v>506</v>
      </c>
      <c r="N17" s="809" t="str">
        <f>H58</f>
        <v/>
      </c>
      <c r="O17" s="808" t="s">
        <v>507</v>
      </c>
      <c r="P17" s="809" t="str">
        <f>H60</f>
        <v/>
      </c>
    </row>
    <row r="18" spans="1:16" ht="12.65" customHeight="1" thickTop="1" x14ac:dyDescent="0.2">
      <c r="A18" s="810"/>
      <c r="B18" s="811" t="s">
        <v>508</v>
      </c>
      <c r="C18" s="812"/>
      <c r="D18" s="812"/>
      <c r="E18" s="813"/>
      <c r="F18" s="814" t="s">
        <v>509</v>
      </c>
      <c r="G18" s="815"/>
      <c r="H18" s="816" t="str">
        <f>IF(B6&lt;&gt;"",ROUNDDOWN(H17/B6,1),"")</f>
        <v/>
      </c>
      <c r="I18" s="817" t="s">
        <v>510</v>
      </c>
      <c r="K18" s="818" t="s">
        <v>304</v>
      </c>
      <c r="L18" s="819"/>
      <c r="M18" s="820" t="s">
        <v>511</v>
      </c>
      <c r="N18" s="821" t="str">
        <f>IF((SUM(N7:N17))&lt;&gt;0,SUM(N7:N17),"")</f>
        <v/>
      </c>
      <c r="O18" s="820" t="s">
        <v>512</v>
      </c>
      <c r="P18" s="821" t="str">
        <f>IF((SUM(P7:P17))&lt;&gt;0,SUM(P7:P17),"")</f>
        <v/>
      </c>
    </row>
    <row r="19" spans="1:16" ht="12.65" customHeight="1" x14ac:dyDescent="0.2">
      <c r="A19" s="810"/>
      <c r="B19" s="811" t="s">
        <v>625</v>
      </c>
      <c r="C19" s="812"/>
      <c r="D19" s="812"/>
      <c r="E19" s="813"/>
      <c r="F19" s="814" t="s">
        <v>514</v>
      </c>
      <c r="G19" s="815"/>
      <c r="H19" s="784"/>
      <c r="I19" s="817" t="s">
        <v>283</v>
      </c>
    </row>
    <row r="20" spans="1:16" ht="12.65" customHeight="1" thickBot="1" x14ac:dyDescent="0.25">
      <c r="A20" s="822"/>
      <c r="B20" s="823" t="s">
        <v>508</v>
      </c>
      <c r="C20" s="824"/>
      <c r="D20" s="824"/>
      <c r="E20" s="825"/>
      <c r="F20" s="826" t="s">
        <v>515</v>
      </c>
      <c r="G20" s="827"/>
      <c r="H20" s="816" t="str">
        <f>IF(B6&lt;&gt;"",ROUNDDOWN(H19/B6,1),"")</f>
        <v/>
      </c>
      <c r="I20" s="828" t="s">
        <v>516</v>
      </c>
      <c r="M20" s="829" t="s">
        <v>517</v>
      </c>
      <c r="N20" s="829"/>
      <c r="O20" s="829" t="s">
        <v>518</v>
      </c>
      <c r="P20" s="829"/>
    </row>
    <row r="21" spans="1:16" ht="12.65" customHeight="1" thickBot="1" x14ac:dyDescent="0.25">
      <c r="A21" s="798" t="s">
        <v>464</v>
      </c>
      <c r="B21" s="799" t="s">
        <v>624</v>
      </c>
      <c r="C21" s="800"/>
      <c r="D21" s="800"/>
      <c r="E21" s="801"/>
      <c r="F21" s="802" t="s">
        <v>519</v>
      </c>
      <c r="G21" s="803"/>
      <c r="H21" s="804"/>
      <c r="I21" s="805" t="s">
        <v>283</v>
      </c>
    </row>
    <row r="22" spans="1:16" ht="12.65" customHeight="1" thickTop="1" thickBot="1" x14ac:dyDescent="0.25">
      <c r="A22" s="810"/>
      <c r="B22" s="811" t="s">
        <v>508</v>
      </c>
      <c r="C22" s="812"/>
      <c r="D22" s="812"/>
      <c r="E22" s="813"/>
      <c r="F22" s="814" t="s">
        <v>520</v>
      </c>
      <c r="G22" s="815"/>
      <c r="H22" s="816" t="str">
        <f>IF(B7&lt;&gt;"",ROUNDDOWN(H21/B7,1),"")</f>
        <v/>
      </c>
      <c r="I22" s="817" t="s">
        <v>521</v>
      </c>
      <c r="K22" s="786" t="s">
        <v>522</v>
      </c>
      <c r="L22" s="787"/>
      <c r="M22" s="830" t="s">
        <v>523</v>
      </c>
      <c r="N22" s="831" t="str">
        <f>IF(SUM(N7:N17)&lt;&gt;0,ROUNDDOWN(AVERAGE(N7:N17),1),"")</f>
        <v/>
      </c>
      <c r="O22" s="778" t="s">
        <v>524</v>
      </c>
      <c r="P22" s="831" t="str">
        <f>IF(SUM(P7:P17)&lt;&gt;0,ROUNDDOWN(AVERAGE(P7:P17),1),"")</f>
        <v/>
      </c>
    </row>
    <row r="23" spans="1:16" ht="12.65" customHeight="1" thickTop="1" x14ac:dyDescent="0.2">
      <c r="A23" s="810"/>
      <c r="B23" s="811" t="s">
        <v>625</v>
      </c>
      <c r="C23" s="812"/>
      <c r="D23" s="812"/>
      <c r="E23" s="813"/>
      <c r="F23" s="814" t="s">
        <v>525</v>
      </c>
      <c r="G23" s="815"/>
      <c r="H23" s="784"/>
      <c r="I23" s="817" t="s">
        <v>283</v>
      </c>
      <c r="K23" s="832" t="s">
        <v>526</v>
      </c>
      <c r="L23" s="832"/>
      <c r="M23" s="833"/>
      <c r="N23" s="834"/>
      <c r="O23" s="834"/>
      <c r="P23" s="834"/>
    </row>
    <row r="24" spans="1:16" ht="12.65" customHeight="1" thickBot="1" x14ac:dyDescent="0.25">
      <c r="A24" s="822"/>
      <c r="B24" s="823" t="s">
        <v>508</v>
      </c>
      <c r="C24" s="824"/>
      <c r="D24" s="824"/>
      <c r="E24" s="825"/>
      <c r="F24" s="826" t="s">
        <v>527</v>
      </c>
      <c r="G24" s="827"/>
      <c r="H24" s="816" t="str">
        <f>IF(B7&lt;&gt;"",ROUNDDOWN(H23/B7,1),"")</f>
        <v/>
      </c>
      <c r="I24" s="828" t="s">
        <v>528</v>
      </c>
      <c r="M24" s="835"/>
    </row>
    <row r="25" spans="1:16" ht="12.65" customHeight="1" thickBot="1" x14ac:dyDescent="0.25">
      <c r="A25" s="798" t="s">
        <v>470</v>
      </c>
      <c r="B25" s="799" t="s">
        <v>624</v>
      </c>
      <c r="C25" s="800"/>
      <c r="D25" s="800"/>
      <c r="E25" s="801"/>
      <c r="F25" s="802" t="s">
        <v>529</v>
      </c>
      <c r="G25" s="803"/>
      <c r="H25" s="804"/>
      <c r="I25" s="805" t="s">
        <v>283</v>
      </c>
    </row>
    <row r="26" spans="1:16" ht="12.65" customHeight="1" thickTop="1" thickBot="1" x14ac:dyDescent="0.25">
      <c r="A26" s="810"/>
      <c r="B26" s="811" t="s">
        <v>508</v>
      </c>
      <c r="C26" s="812"/>
      <c r="D26" s="812"/>
      <c r="E26" s="813"/>
      <c r="F26" s="814" t="s">
        <v>530</v>
      </c>
      <c r="G26" s="815"/>
      <c r="H26" s="816" t="str">
        <f>IF(B8&lt;&gt;"",ROUNDDOWN(H25/B8,1),"")</f>
        <v/>
      </c>
      <c r="I26" s="817" t="s">
        <v>531</v>
      </c>
      <c r="K26" s="836" t="s">
        <v>532</v>
      </c>
      <c r="L26" s="831" t="str">
        <f>P22</f>
        <v/>
      </c>
      <c r="M26" s="835" t="s">
        <v>284</v>
      </c>
    </row>
    <row r="27" spans="1:16" ht="12.65" customHeight="1" thickTop="1" thickBot="1" x14ac:dyDescent="0.25">
      <c r="A27" s="810"/>
      <c r="B27" s="811" t="s">
        <v>625</v>
      </c>
      <c r="C27" s="812"/>
      <c r="D27" s="812"/>
      <c r="E27" s="813"/>
      <c r="F27" s="814" t="s">
        <v>533</v>
      </c>
      <c r="G27" s="815"/>
      <c r="H27" s="784"/>
      <c r="I27" s="817" t="s">
        <v>283</v>
      </c>
      <c r="N27" s="836" t="s">
        <v>534</v>
      </c>
      <c r="O27" s="837" t="str">
        <f>IF(L26&lt;&gt;"",ROUNDDOWN(((L26/L28)*100),0),"")</f>
        <v/>
      </c>
      <c r="P27" s="830" t="s">
        <v>535</v>
      </c>
    </row>
    <row r="28" spans="1:16" ht="12.65" customHeight="1" thickTop="1" thickBot="1" x14ac:dyDescent="0.25">
      <c r="A28" s="822"/>
      <c r="B28" s="823" t="s">
        <v>508</v>
      </c>
      <c r="C28" s="824"/>
      <c r="D28" s="824"/>
      <c r="E28" s="825"/>
      <c r="F28" s="826" t="s">
        <v>536</v>
      </c>
      <c r="G28" s="827"/>
      <c r="H28" s="816" t="str">
        <f>IF(B8&lt;&gt;"",ROUNDDOWN(H27/B8,1),"")</f>
        <v/>
      </c>
      <c r="I28" s="828" t="s">
        <v>537</v>
      </c>
      <c r="K28" s="836" t="s">
        <v>538</v>
      </c>
      <c r="L28" s="831" t="str">
        <f>N22</f>
        <v/>
      </c>
      <c r="M28" s="778" t="s">
        <v>284</v>
      </c>
    </row>
    <row r="29" spans="1:16" ht="12.65" customHeight="1" x14ac:dyDescent="0.2">
      <c r="A29" s="798" t="s">
        <v>476</v>
      </c>
      <c r="B29" s="799" t="s">
        <v>624</v>
      </c>
      <c r="C29" s="800"/>
      <c r="D29" s="800"/>
      <c r="E29" s="801"/>
      <c r="F29" s="802" t="s">
        <v>539</v>
      </c>
      <c r="G29" s="803"/>
      <c r="H29" s="804"/>
      <c r="I29" s="805" t="s">
        <v>283</v>
      </c>
    </row>
    <row r="30" spans="1:16" ht="12.65" customHeight="1" x14ac:dyDescent="0.2">
      <c r="A30" s="810"/>
      <c r="B30" s="811" t="s">
        <v>508</v>
      </c>
      <c r="C30" s="812"/>
      <c r="D30" s="812"/>
      <c r="E30" s="813"/>
      <c r="F30" s="814" t="s">
        <v>540</v>
      </c>
      <c r="G30" s="815"/>
      <c r="H30" s="816" t="str">
        <f>IF(B9&lt;&gt;"",ROUNDDOWN(H29/B9,1),"")</f>
        <v/>
      </c>
      <c r="I30" s="817" t="s">
        <v>541</v>
      </c>
    </row>
    <row r="31" spans="1:16" ht="12.65" customHeight="1" x14ac:dyDescent="0.2">
      <c r="A31" s="810"/>
      <c r="B31" s="811" t="s">
        <v>625</v>
      </c>
      <c r="C31" s="812"/>
      <c r="D31" s="812"/>
      <c r="E31" s="813"/>
      <c r="F31" s="814" t="s">
        <v>542</v>
      </c>
      <c r="G31" s="815"/>
      <c r="H31" s="784"/>
      <c r="I31" s="817" t="s">
        <v>283</v>
      </c>
      <c r="K31" s="838" t="s">
        <v>543</v>
      </c>
      <c r="L31" s="838"/>
      <c r="M31" s="838"/>
      <c r="N31" s="838"/>
      <c r="O31" s="838"/>
      <c r="P31" s="838"/>
    </row>
    <row r="32" spans="1:16" ht="12.65" customHeight="1" thickBot="1" x14ac:dyDescent="0.25">
      <c r="A32" s="822"/>
      <c r="B32" s="823" t="s">
        <v>508</v>
      </c>
      <c r="C32" s="824"/>
      <c r="D32" s="824"/>
      <c r="E32" s="825"/>
      <c r="F32" s="826" t="s">
        <v>544</v>
      </c>
      <c r="G32" s="827"/>
      <c r="H32" s="816" t="str">
        <f>IF(B9&lt;&gt;"",ROUNDDOWN(H31/B9,1),"")</f>
        <v/>
      </c>
      <c r="I32" s="828" t="s">
        <v>545</v>
      </c>
      <c r="K32" s="838"/>
      <c r="L32" s="838"/>
      <c r="M32" s="838"/>
      <c r="N32" s="838"/>
      <c r="O32" s="838"/>
      <c r="P32" s="838"/>
    </row>
    <row r="33" spans="1:17" ht="12.65" customHeight="1" x14ac:dyDescent="0.2">
      <c r="A33" s="798" t="s">
        <v>482</v>
      </c>
      <c r="B33" s="799" t="s">
        <v>624</v>
      </c>
      <c r="C33" s="800"/>
      <c r="D33" s="800"/>
      <c r="E33" s="801"/>
      <c r="F33" s="802" t="s">
        <v>546</v>
      </c>
      <c r="G33" s="803"/>
      <c r="H33" s="804"/>
      <c r="I33" s="805" t="s">
        <v>283</v>
      </c>
      <c r="K33" s="786" t="s">
        <v>268</v>
      </c>
      <c r="L33" s="787"/>
      <c r="M33" s="786" t="s">
        <v>626</v>
      </c>
      <c r="N33" s="839"/>
      <c r="O33" s="839"/>
      <c r="P33" s="787"/>
    </row>
    <row r="34" spans="1:17" ht="12.65" customHeight="1" x14ac:dyDescent="0.2">
      <c r="A34" s="810"/>
      <c r="B34" s="811" t="s">
        <v>508</v>
      </c>
      <c r="C34" s="812"/>
      <c r="D34" s="812"/>
      <c r="E34" s="813"/>
      <c r="F34" s="814" t="s">
        <v>548</v>
      </c>
      <c r="G34" s="815"/>
      <c r="H34" s="816" t="str">
        <f>IF(B10&lt;&gt;"",ROUNDDOWN(H33/B10,1),"")</f>
        <v/>
      </c>
      <c r="I34" s="817" t="s">
        <v>549</v>
      </c>
      <c r="K34" s="871" t="s">
        <v>550</v>
      </c>
      <c r="L34" s="871"/>
      <c r="M34" s="872" t="s">
        <v>627</v>
      </c>
      <c r="N34" s="873"/>
      <c r="O34" s="873"/>
      <c r="P34" s="874"/>
    </row>
    <row r="35" spans="1:17" ht="12.65" customHeight="1" x14ac:dyDescent="0.2">
      <c r="A35" s="810"/>
      <c r="B35" s="811" t="s">
        <v>625</v>
      </c>
      <c r="C35" s="812"/>
      <c r="D35" s="812"/>
      <c r="E35" s="813"/>
      <c r="F35" s="814" t="s">
        <v>552</v>
      </c>
      <c r="G35" s="815"/>
      <c r="H35" s="784"/>
      <c r="I35" s="817" t="s">
        <v>283</v>
      </c>
      <c r="K35" s="871" t="s">
        <v>628</v>
      </c>
      <c r="L35" s="871"/>
      <c r="M35" s="875"/>
      <c r="N35" s="876"/>
      <c r="O35" s="876"/>
      <c r="P35" s="877"/>
    </row>
    <row r="36" spans="1:17" ht="12.65" customHeight="1" thickBot="1" x14ac:dyDescent="0.25">
      <c r="A36" s="822"/>
      <c r="B36" s="823" t="s">
        <v>508</v>
      </c>
      <c r="C36" s="824"/>
      <c r="D36" s="824"/>
      <c r="E36" s="825"/>
      <c r="F36" s="826" t="s">
        <v>555</v>
      </c>
      <c r="G36" s="827"/>
      <c r="H36" s="816" t="str">
        <f>IF(B10&lt;&gt;"",ROUNDDOWN(H35/B10,1),"")</f>
        <v/>
      </c>
      <c r="I36" s="828" t="s">
        <v>556</v>
      </c>
      <c r="K36" s="871" t="s">
        <v>553</v>
      </c>
      <c r="L36" s="871"/>
      <c r="M36" s="875"/>
      <c r="N36" s="876"/>
      <c r="O36" s="876"/>
      <c r="P36" s="877"/>
      <c r="Q36" s="795"/>
    </row>
    <row r="37" spans="1:17" ht="12.65" customHeight="1" x14ac:dyDescent="0.2">
      <c r="A37" s="798" t="s">
        <v>488</v>
      </c>
      <c r="B37" s="799" t="s">
        <v>624</v>
      </c>
      <c r="C37" s="800"/>
      <c r="D37" s="800"/>
      <c r="E37" s="801"/>
      <c r="F37" s="802" t="s">
        <v>558</v>
      </c>
      <c r="G37" s="803"/>
      <c r="H37" s="804"/>
      <c r="I37" s="805" t="s">
        <v>283</v>
      </c>
      <c r="K37" s="871" t="s">
        <v>557</v>
      </c>
      <c r="L37" s="871"/>
      <c r="M37" s="875"/>
      <c r="N37" s="876"/>
      <c r="O37" s="876"/>
      <c r="P37" s="877"/>
      <c r="Q37" s="795"/>
    </row>
    <row r="38" spans="1:17" ht="12.65" customHeight="1" x14ac:dyDescent="0.2">
      <c r="A38" s="810"/>
      <c r="B38" s="811" t="s">
        <v>508</v>
      </c>
      <c r="C38" s="812"/>
      <c r="D38" s="812"/>
      <c r="E38" s="813"/>
      <c r="F38" s="814" t="s">
        <v>560</v>
      </c>
      <c r="G38" s="815"/>
      <c r="H38" s="816" t="str">
        <f>IF(B11&lt;&gt;"",ROUNDDOWN(H37/B11,1),"")</f>
        <v/>
      </c>
      <c r="I38" s="817" t="s">
        <v>561</v>
      </c>
      <c r="K38" s="844" t="s">
        <v>559</v>
      </c>
      <c r="L38" s="878"/>
      <c r="M38" s="875"/>
      <c r="N38" s="876"/>
      <c r="O38" s="876"/>
      <c r="P38" s="877"/>
      <c r="Q38" s="795"/>
    </row>
    <row r="39" spans="1:17" ht="12.65" customHeight="1" x14ac:dyDescent="0.2">
      <c r="A39" s="810"/>
      <c r="B39" s="811" t="s">
        <v>625</v>
      </c>
      <c r="C39" s="812"/>
      <c r="D39" s="812"/>
      <c r="E39" s="813"/>
      <c r="F39" s="814" t="s">
        <v>564</v>
      </c>
      <c r="G39" s="815"/>
      <c r="H39" s="784"/>
      <c r="I39" s="817" t="s">
        <v>283</v>
      </c>
      <c r="K39" s="871" t="s">
        <v>562</v>
      </c>
      <c r="L39" s="871"/>
      <c r="M39" s="875"/>
      <c r="N39" s="876"/>
      <c r="O39" s="876"/>
      <c r="P39" s="877"/>
      <c r="Q39" s="795"/>
    </row>
    <row r="40" spans="1:17" ht="12.65" customHeight="1" thickBot="1" x14ac:dyDescent="0.25">
      <c r="A40" s="822"/>
      <c r="B40" s="823" t="s">
        <v>508</v>
      </c>
      <c r="C40" s="824"/>
      <c r="D40" s="824"/>
      <c r="E40" s="825"/>
      <c r="F40" s="826" t="s">
        <v>566</v>
      </c>
      <c r="G40" s="827"/>
      <c r="H40" s="816" t="str">
        <f>IF(B11&lt;&gt;"",ROUNDDOWN(H39/B11,1),"")</f>
        <v/>
      </c>
      <c r="I40" s="828" t="s">
        <v>567</v>
      </c>
      <c r="K40" s="844" t="s">
        <v>565</v>
      </c>
      <c r="L40" s="878"/>
      <c r="M40" s="875"/>
      <c r="N40" s="876"/>
      <c r="O40" s="876"/>
      <c r="P40" s="877"/>
      <c r="Q40" s="795"/>
    </row>
    <row r="41" spans="1:17" ht="12.65" customHeight="1" x14ac:dyDescent="0.2">
      <c r="A41" s="798" t="s">
        <v>462</v>
      </c>
      <c r="B41" s="799" t="s">
        <v>624</v>
      </c>
      <c r="C41" s="800"/>
      <c r="D41" s="800"/>
      <c r="E41" s="801"/>
      <c r="F41" s="802" t="s">
        <v>569</v>
      </c>
      <c r="G41" s="803"/>
      <c r="H41" s="804"/>
      <c r="I41" s="805" t="s">
        <v>283</v>
      </c>
      <c r="K41" s="844" t="s">
        <v>568</v>
      </c>
      <c r="L41" s="878"/>
      <c r="M41" s="875"/>
      <c r="N41" s="876"/>
      <c r="O41" s="876"/>
      <c r="P41" s="877"/>
      <c r="Q41" s="795"/>
    </row>
    <row r="42" spans="1:17" ht="12.65" customHeight="1" x14ac:dyDescent="0.2">
      <c r="A42" s="810"/>
      <c r="B42" s="811" t="s">
        <v>508</v>
      </c>
      <c r="C42" s="812"/>
      <c r="D42" s="812"/>
      <c r="E42" s="813"/>
      <c r="F42" s="814" t="s">
        <v>571</v>
      </c>
      <c r="G42" s="815"/>
      <c r="H42" s="816" t="str">
        <f>IF(E6&lt;&gt;"",ROUNDDOWN(H41/E6,1),"")</f>
        <v/>
      </c>
      <c r="I42" s="817" t="s">
        <v>572</v>
      </c>
      <c r="K42" s="844" t="s">
        <v>570</v>
      </c>
      <c r="L42" s="878"/>
      <c r="M42" s="875"/>
      <c r="N42" s="876"/>
      <c r="O42" s="876"/>
      <c r="P42" s="877"/>
      <c r="Q42" s="795"/>
    </row>
    <row r="43" spans="1:17" ht="12.65" customHeight="1" x14ac:dyDescent="0.2">
      <c r="A43" s="810"/>
      <c r="B43" s="811" t="s">
        <v>625</v>
      </c>
      <c r="C43" s="812"/>
      <c r="D43" s="812"/>
      <c r="E43" s="813"/>
      <c r="F43" s="814" t="s">
        <v>574</v>
      </c>
      <c r="G43" s="815"/>
      <c r="H43" s="784"/>
      <c r="I43" s="817" t="s">
        <v>283</v>
      </c>
      <c r="K43" s="844" t="s">
        <v>573</v>
      </c>
      <c r="L43" s="878"/>
      <c r="M43" s="875"/>
      <c r="N43" s="876"/>
      <c r="O43" s="876"/>
      <c r="P43" s="877"/>
    </row>
    <row r="44" spans="1:17" ht="12.65" customHeight="1" thickBot="1" x14ac:dyDescent="0.25">
      <c r="A44" s="822"/>
      <c r="B44" s="823" t="s">
        <v>508</v>
      </c>
      <c r="C44" s="824"/>
      <c r="D44" s="824"/>
      <c r="E44" s="825"/>
      <c r="F44" s="826" t="s">
        <v>576</v>
      </c>
      <c r="G44" s="827"/>
      <c r="H44" s="816" t="str">
        <f>IF(E6&lt;&gt;"",ROUNDDOWN(H43/E6,1),"")</f>
        <v/>
      </c>
      <c r="I44" s="828" t="s">
        <v>577</v>
      </c>
      <c r="K44" s="844" t="s">
        <v>575</v>
      </c>
      <c r="L44" s="878"/>
      <c r="M44" s="879"/>
      <c r="N44" s="880"/>
      <c r="O44" s="880"/>
      <c r="P44" s="881"/>
    </row>
    <row r="45" spans="1:17" ht="12.65" customHeight="1" x14ac:dyDescent="0.2">
      <c r="A45" s="798" t="s">
        <v>466</v>
      </c>
      <c r="B45" s="799" t="s">
        <v>624</v>
      </c>
      <c r="C45" s="800"/>
      <c r="D45" s="800"/>
      <c r="E45" s="801"/>
      <c r="F45" s="802" t="s">
        <v>578</v>
      </c>
      <c r="G45" s="803"/>
      <c r="H45" s="804"/>
      <c r="I45" s="805" t="s">
        <v>283</v>
      </c>
    </row>
    <row r="46" spans="1:17" ht="12.65" customHeight="1" x14ac:dyDescent="0.2">
      <c r="A46" s="810"/>
      <c r="B46" s="811" t="s">
        <v>508</v>
      </c>
      <c r="C46" s="812"/>
      <c r="D46" s="812"/>
      <c r="E46" s="813"/>
      <c r="F46" s="814" t="s">
        <v>579</v>
      </c>
      <c r="G46" s="815"/>
      <c r="H46" s="816" t="str">
        <f>IF(E7&lt;&gt;"",ROUNDDOWN(H45/E7,1),"")</f>
        <v/>
      </c>
      <c r="I46" s="817" t="s">
        <v>580</v>
      </c>
    </row>
    <row r="47" spans="1:17" ht="12.65" customHeight="1" x14ac:dyDescent="0.2">
      <c r="A47" s="810"/>
      <c r="B47" s="811" t="s">
        <v>625</v>
      </c>
      <c r="C47" s="812"/>
      <c r="D47" s="812"/>
      <c r="E47" s="813"/>
      <c r="F47" s="814" t="s">
        <v>581</v>
      </c>
      <c r="G47" s="815"/>
      <c r="H47" s="784"/>
      <c r="I47" s="817" t="s">
        <v>283</v>
      </c>
    </row>
    <row r="48" spans="1:17" ht="12.65" customHeight="1" thickBot="1" x14ac:dyDescent="0.25">
      <c r="A48" s="822"/>
      <c r="B48" s="823" t="s">
        <v>508</v>
      </c>
      <c r="C48" s="824"/>
      <c r="D48" s="824"/>
      <c r="E48" s="825"/>
      <c r="F48" s="826" t="s">
        <v>582</v>
      </c>
      <c r="G48" s="827"/>
      <c r="H48" s="816" t="str">
        <f>IF(E7&lt;&gt;"",ROUNDDOWN(H47/E7,1),"")</f>
        <v/>
      </c>
      <c r="I48" s="828" t="s">
        <v>583</v>
      </c>
    </row>
    <row r="49" spans="1:10" ht="12.65" customHeight="1" x14ac:dyDescent="0.2">
      <c r="A49" s="798" t="s">
        <v>472</v>
      </c>
      <c r="B49" s="799" t="s">
        <v>624</v>
      </c>
      <c r="C49" s="800"/>
      <c r="D49" s="800"/>
      <c r="E49" s="801"/>
      <c r="F49" s="802" t="s">
        <v>584</v>
      </c>
      <c r="G49" s="803"/>
      <c r="H49" s="804"/>
      <c r="I49" s="805" t="s">
        <v>283</v>
      </c>
    </row>
    <row r="50" spans="1:10" ht="12.65" customHeight="1" x14ac:dyDescent="0.2">
      <c r="A50" s="810"/>
      <c r="B50" s="811" t="s">
        <v>508</v>
      </c>
      <c r="C50" s="812"/>
      <c r="D50" s="812"/>
      <c r="E50" s="813"/>
      <c r="F50" s="814" t="s">
        <v>585</v>
      </c>
      <c r="G50" s="815"/>
      <c r="H50" s="816" t="str">
        <f>IF(E8&lt;&gt;"",ROUNDDOWN(H49/E8,1),"")</f>
        <v/>
      </c>
      <c r="I50" s="817" t="s">
        <v>586</v>
      </c>
    </row>
    <row r="51" spans="1:10" ht="12.65" customHeight="1" x14ac:dyDescent="0.2">
      <c r="A51" s="810"/>
      <c r="B51" s="811" t="s">
        <v>625</v>
      </c>
      <c r="C51" s="812"/>
      <c r="D51" s="812"/>
      <c r="E51" s="813"/>
      <c r="F51" s="814" t="s">
        <v>587</v>
      </c>
      <c r="G51" s="815"/>
      <c r="H51" s="784"/>
      <c r="I51" s="817" t="s">
        <v>283</v>
      </c>
    </row>
    <row r="52" spans="1:10" ht="12.65" customHeight="1" thickBot="1" x14ac:dyDescent="0.25">
      <c r="A52" s="822"/>
      <c r="B52" s="823" t="s">
        <v>508</v>
      </c>
      <c r="C52" s="824"/>
      <c r="D52" s="824"/>
      <c r="E52" s="825"/>
      <c r="F52" s="826" t="s">
        <v>588</v>
      </c>
      <c r="G52" s="827"/>
      <c r="H52" s="816" t="str">
        <f>IF(E8&lt;&gt;"",ROUNDDOWN(H51/E8,1),"")</f>
        <v/>
      </c>
      <c r="I52" s="828" t="s">
        <v>589</v>
      </c>
    </row>
    <row r="53" spans="1:10" ht="12.65" customHeight="1" x14ac:dyDescent="0.2">
      <c r="A53" s="798" t="s">
        <v>478</v>
      </c>
      <c r="B53" s="799" t="s">
        <v>624</v>
      </c>
      <c r="C53" s="800"/>
      <c r="D53" s="800"/>
      <c r="E53" s="801"/>
      <c r="F53" s="802" t="s">
        <v>590</v>
      </c>
      <c r="G53" s="803"/>
      <c r="H53" s="804"/>
      <c r="I53" s="805" t="s">
        <v>283</v>
      </c>
    </row>
    <row r="54" spans="1:10" ht="12.65" customHeight="1" x14ac:dyDescent="0.2">
      <c r="A54" s="810"/>
      <c r="B54" s="811" t="s">
        <v>508</v>
      </c>
      <c r="C54" s="812"/>
      <c r="D54" s="812"/>
      <c r="E54" s="813"/>
      <c r="F54" s="814" t="s">
        <v>591</v>
      </c>
      <c r="G54" s="815"/>
      <c r="H54" s="816" t="str">
        <f>IF(E9&lt;&gt;"",ROUNDDOWN(H53/E9,1),"")</f>
        <v/>
      </c>
      <c r="I54" s="817" t="s">
        <v>592</v>
      </c>
    </row>
    <row r="55" spans="1:10" ht="12.65" customHeight="1" x14ac:dyDescent="0.2">
      <c r="A55" s="810"/>
      <c r="B55" s="811" t="s">
        <v>625</v>
      </c>
      <c r="C55" s="812"/>
      <c r="D55" s="812"/>
      <c r="E55" s="813"/>
      <c r="F55" s="814" t="s">
        <v>593</v>
      </c>
      <c r="G55" s="815"/>
      <c r="H55" s="784"/>
      <c r="I55" s="817" t="s">
        <v>283</v>
      </c>
    </row>
    <row r="56" spans="1:10" ht="12.65" customHeight="1" thickBot="1" x14ac:dyDescent="0.25">
      <c r="A56" s="822"/>
      <c r="B56" s="823" t="s">
        <v>508</v>
      </c>
      <c r="C56" s="824"/>
      <c r="D56" s="824"/>
      <c r="E56" s="825"/>
      <c r="F56" s="826" t="s">
        <v>594</v>
      </c>
      <c r="G56" s="827"/>
      <c r="H56" s="816" t="str">
        <f>IF(E9&lt;&gt;"",ROUNDDOWN(H55/E9,1),"")</f>
        <v/>
      </c>
      <c r="I56" s="828" t="s">
        <v>595</v>
      </c>
    </row>
    <row r="57" spans="1:10" ht="12.65" customHeight="1" x14ac:dyDescent="0.2">
      <c r="A57" s="798" t="s">
        <v>484</v>
      </c>
      <c r="B57" s="799" t="s">
        <v>624</v>
      </c>
      <c r="C57" s="800"/>
      <c r="D57" s="800"/>
      <c r="E57" s="801"/>
      <c r="F57" s="802" t="s">
        <v>596</v>
      </c>
      <c r="G57" s="803"/>
      <c r="H57" s="804"/>
      <c r="I57" s="805" t="s">
        <v>283</v>
      </c>
    </row>
    <row r="58" spans="1:10" ht="12.65" customHeight="1" x14ac:dyDescent="0.2">
      <c r="A58" s="810"/>
      <c r="B58" s="811" t="s">
        <v>508</v>
      </c>
      <c r="C58" s="812"/>
      <c r="D58" s="812"/>
      <c r="E58" s="813"/>
      <c r="F58" s="814" t="s">
        <v>597</v>
      </c>
      <c r="G58" s="815"/>
      <c r="H58" s="816" t="str">
        <f>IF(E10&lt;&gt;"",ROUNDDOWN(H57/E10,1),"")</f>
        <v/>
      </c>
      <c r="I58" s="817" t="s">
        <v>598</v>
      </c>
    </row>
    <row r="59" spans="1:10" ht="12.65" customHeight="1" x14ac:dyDescent="0.2">
      <c r="A59" s="810"/>
      <c r="B59" s="811" t="s">
        <v>625</v>
      </c>
      <c r="C59" s="812"/>
      <c r="D59" s="812"/>
      <c r="E59" s="813"/>
      <c r="F59" s="814" t="s">
        <v>599</v>
      </c>
      <c r="G59" s="815"/>
      <c r="H59" s="784"/>
      <c r="I59" s="817" t="s">
        <v>283</v>
      </c>
    </row>
    <row r="60" spans="1:10" ht="12.65" customHeight="1" thickBot="1" x14ac:dyDescent="0.25">
      <c r="A60" s="822"/>
      <c r="B60" s="823" t="s">
        <v>508</v>
      </c>
      <c r="C60" s="824"/>
      <c r="D60" s="824"/>
      <c r="E60" s="825"/>
      <c r="F60" s="826" t="s">
        <v>600</v>
      </c>
      <c r="G60" s="827"/>
      <c r="H60" s="858" t="str">
        <f>IF(E10&lt;&gt;"",ROUNDDOWN(H59/E10,1),"")</f>
        <v/>
      </c>
      <c r="I60" s="828" t="s">
        <v>601</v>
      </c>
    </row>
    <row r="61" spans="1:10" ht="12.65" customHeight="1" x14ac:dyDescent="0.2">
      <c r="B61" s="859"/>
      <c r="C61" s="859"/>
      <c r="D61" s="859"/>
      <c r="E61" s="859"/>
      <c r="F61" s="859"/>
      <c r="G61" s="859"/>
      <c r="H61" s="859"/>
      <c r="I61" s="859"/>
      <c r="J61" s="859"/>
    </row>
  </sheetData>
  <mergeCells count="136">
    <mergeCell ref="F56:G56"/>
    <mergeCell ref="A57:A60"/>
    <mergeCell ref="B57:E57"/>
    <mergeCell ref="F57:G57"/>
    <mergeCell ref="B58:E58"/>
    <mergeCell ref="F58:G58"/>
    <mergeCell ref="B59:E59"/>
    <mergeCell ref="F59:G59"/>
    <mergeCell ref="B60:E60"/>
    <mergeCell ref="F60:G60"/>
    <mergeCell ref="B52:E52"/>
    <mergeCell ref="F52:G52"/>
    <mergeCell ref="A53:A56"/>
    <mergeCell ref="B53:E53"/>
    <mergeCell ref="F53:G53"/>
    <mergeCell ref="B54:E54"/>
    <mergeCell ref="F54:G54"/>
    <mergeCell ref="B55:E55"/>
    <mergeCell ref="F55:G55"/>
    <mergeCell ref="B56:E56"/>
    <mergeCell ref="F47:G47"/>
    <mergeCell ref="B48:E48"/>
    <mergeCell ref="F48:G48"/>
    <mergeCell ref="A49:A52"/>
    <mergeCell ref="B49:E49"/>
    <mergeCell ref="F49:G49"/>
    <mergeCell ref="B50:E50"/>
    <mergeCell ref="F50:G50"/>
    <mergeCell ref="B51:E51"/>
    <mergeCell ref="F51:G51"/>
    <mergeCell ref="K43:L43"/>
    <mergeCell ref="B44:E44"/>
    <mergeCell ref="F44:G44"/>
    <mergeCell ref="K44:L44"/>
    <mergeCell ref="A45:A48"/>
    <mergeCell ref="B45:E45"/>
    <mergeCell ref="F45:G45"/>
    <mergeCell ref="B46:E46"/>
    <mergeCell ref="F46:G46"/>
    <mergeCell ref="B47:E47"/>
    <mergeCell ref="K40:L40"/>
    <mergeCell ref="A41:A44"/>
    <mergeCell ref="B41:E41"/>
    <mergeCell ref="F41:G41"/>
    <mergeCell ref="K41:L41"/>
    <mergeCell ref="B42:E42"/>
    <mergeCell ref="F42:G42"/>
    <mergeCell ref="K42:L42"/>
    <mergeCell ref="B43:E43"/>
    <mergeCell ref="F43:G43"/>
    <mergeCell ref="A37:A40"/>
    <mergeCell ref="B37:E37"/>
    <mergeCell ref="F37:G37"/>
    <mergeCell ref="K37:L37"/>
    <mergeCell ref="B38:E38"/>
    <mergeCell ref="F38:G38"/>
    <mergeCell ref="K38:L38"/>
    <mergeCell ref="B39:E39"/>
    <mergeCell ref="F39:G39"/>
    <mergeCell ref="K39:L39"/>
    <mergeCell ref="K34:L34"/>
    <mergeCell ref="M34:P44"/>
    <mergeCell ref="B35:E35"/>
    <mergeCell ref="F35:G35"/>
    <mergeCell ref="K35:L35"/>
    <mergeCell ref="B36:E36"/>
    <mergeCell ref="F36:G36"/>
    <mergeCell ref="K36:L36"/>
    <mergeCell ref="B40:E40"/>
    <mergeCell ref="F40:G40"/>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F123"/>
  <sheetViews>
    <sheetView view="pageBreakPreview" zoomScale="60" zoomScaleNormal="100" workbookViewId="0">
      <selection activeCell="C87" sqref="C87"/>
    </sheetView>
  </sheetViews>
  <sheetFormatPr defaultColWidth="4" defaultRowHeight="16.5" x14ac:dyDescent="0.2"/>
  <cols>
    <col min="1" max="12" width="3.26953125" style="233" customWidth="1"/>
    <col min="13" max="13" width="13" style="233" customWidth="1"/>
    <col min="14" max="14" width="4.08984375" style="233" bestFit="1" customWidth="1"/>
    <col min="15" max="36" width="3.26953125" style="233" customWidth="1"/>
    <col min="37" max="16384" width="4" style="233"/>
  </cols>
  <sheetData>
    <row r="2" spans="1:32" x14ac:dyDescent="0.2">
      <c r="B2" s="226" t="s">
        <v>433</v>
      </c>
    </row>
    <row r="4" spans="1:32" x14ac:dyDescent="0.2">
      <c r="W4" s="273" t="s">
        <v>89</v>
      </c>
      <c r="X4" s="714"/>
      <c r="Y4" s="714"/>
      <c r="Z4" s="187" t="s">
        <v>90</v>
      </c>
      <c r="AA4" s="714"/>
      <c r="AB4" s="714"/>
      <c r="AC4" s="187" t="s">
        <v>91</v>
      </c>
      <c r="AD4" s="714"/>
      <c r="AE4" s="714"/>
      <c r="AF4" s="233" t="s">
        <v>182</v>
      </c>
    </row>
    <row r="5" spans="1:32" x14ac:dyDescent="0.2">
      <c r="B5" s="715" t="s">
        <v>434</v>
      </c>
      <c r="C5" s="715"/>
      <c r="D5" s="715"/>
      <c r="E5" s="715"/>
      <c r="F5" s="715"/>
      <c r="G5" s="715"/>
      <c r="H5" s="715"/>
      <c r="I5" s="715"/>
      <c r="J5" s="715"/>
      <c r="K5" s="233" t="s">
        <v>92</v>
      </c>
    </row>
    <row r="7" spans="1:32" x14ac:dyDescent="0.2">
      <c r="U7" s="273" t="s">
        <v>435</v>
      </c>
      <c r="V7" s="716"/>
      <c r="W7" s="716"/>
      <c r="X7" s="716"/>
      <c r="Y7" s="716"/>
      <c r="Z7" s="716"/>
      <c r="AA7" s="716"/>
      <c r="AB7" s="716"/>
      <c r="AC7" s="716"/>
      <c r="AD7" s="716"/>
      <c r="AE7" s="716"/>
      <c r="AF7" s="716"/>
    </row>
    <row r="8" spans="1:32" x14ac:dyDescent="0.2">
      <c r="V8" s="716"/>
      <c r="W8" s="716"/>
      <c r="X8" s="716"/>
      <c r="Y8" s="716"/>
      <c r="Z8" s="716"/>
      <c r="AA8" s="716"/>
      <c r="AB8" s="716"/>
      <c r="AC8" s="716"/>
      <c r="AD8" s="716"/>
      <c r="AE8" s="716"/>
      <c r="AF8" s="716"/>
    </row>
    <row r="9" spans="1:32" ht="20.25" customHeight="1" x14ac:dyDescent="0.2">
      <c r="B9" s="717" t="s">
        <v>436</v>
      </c>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row>
    <row r="10" spans="1:32" ht="20.25" customHeight="1" x14ac:dyDescent="0.2">
      <c r="B10" s="717"/>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row>
    <row r="11" spans="1:32" x14ac:dyDescent="0.2">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2">
      <c r="A12" s="233" t="s">
        <v>183</v>
      </c>
    </row>
    <row r="14" spans="1:32" ht="36" customHeight="1" x14ac:dyDescent="0.2">
      <c r="R14" s="718" t="s">
        <v>184</v>
      </c>
      <c r="S14" s="719"/>
      <c r="T14" s="719"/>
      <c r="U14" s="719"/>
      <c r="V14" s="720"/>
      <c r="W14" s="188"/>
      <c r="X14" s="189"/>
      <c r="Y14" s="189"/>
      <c r="Z14" s="189"/>
      <c r="AA14" s="189"/>
      <c r="AB14" s="189"/>
      <c r="AC14" s="189"/>
      <c r="AD14" s="189"/>
      <c r="AE14" s="189"/>
      <c r="AF14" s="190"/>
    </row>
    <row r="15" spans="1:32" ht="13.5" customHeight="1" x14ac:dyDescent="0.2"/>
    <row r="16" spans="1:32" s="226" customFormat="1" ht="34.5" customHeight="1" x14ac:dyDescent="0.2">
      <c r="B16" s="718" t="s">
        <v>185</v>
      </c>
      <c r="C16" s="719"/>
      <c r="D16" s="719"/>
      <c r="E16" s="719"/>
      <c r="F16" s="719"/>
      <c r="G16" s="719"/>
      <c r="H16" s="719"/>
      <c r="I16" s="719"/>
      <c r="J16" s="719"/>
      <c r="K16" s="719"/>
      <c r="L16" s="720"/>
      <c r="M16" s="719" t="s">
        <v>186</v>
      </c>
      <c r="N16" s="720"/>
      <c r="O16" s="718" t="s">
        <v>187</v>
      </c>
      <c r="P16" s="719"/>
      <c r="Q16" s="719"/>
      <c r="R16" s="719"/>
      <c r="S16" s="719"/>
      <c r="T16" s="719"/>
      <c r="U16" s="719"/>
      <c r="V16" s="719"/>
      <c r="W16" s="719"/>
      <c r="X16" s="719"/>
      <c r="Y16" s="719"/>
      <c r="Z16" s="719"/>
      <c r="AA16" s="719"/>
      <c r="AB16" s="719"/>
      <c r="AC16" s="719"/>
      <c r="AD16" s="719"/>
      <c r="AE16" s="719"/>
      <c r="AF16" s="720"/>
    </row>
    <row r="17" spans="2:32" s="226" customFormat="1" ht="19.5" customHeight="1" x14ac:dyDescent="0.2">
      <c r="B17" s="702" t="s">
        <v>424</v>
      </c>
      <c r="C17" s="703"/>
      <c r="D17" s="703"/>
      <c r="E17" s="703"/>
      <c r="F17" s="703"/>
      <c r="G17" s="703"/>
      <c r="H17" s="703"/>
      <c r="I17" s="703"/>
      <c r="J17" s="703"/>
      <c r="K17" s="703"/>
      <c r="L17" s="704"/>
      <c r="M17" s="228"/>
      <c r="N17" s="229" t="s">
        <v>180</v>
      </c>
      <c r="O17" s="711"/>
      <c r="P17" s="712"/>
      <c r="Q17" s="712"/>
      <c r="R17" s="712"/>
      <c r="S17" s="712"/>
      <c r="T17" s="712"/>
      <c r="U17" s="712"/>
      <c r="V17" s="712"/>
      <c r="W17" s="712"/>
      <c r="X17" s="712"/>
      <c r="Y17" s="712"/>
      <c r="Z17" s="712"/>
      <c r="AA17" s="712"/>
      <c r="AB17" s="712"/>
      <c r="AC17" s="712"/>
      <c r="AD17" s="712"/>
      <c r="AE17" s="712"/>
      <c r="AF17" s="713"/>
    </row>
    <row r="18" spans="2:32" s="226" customFormat="1" ht="19.5" customHeight="1" x14ac:dyDescent="0.2">
      <c r="B18" s="705"/>
      <c r="C18" s="706"/>
      <c r="D18" s="706"/>
      <c r="E18" s="706"/>
      <c r="F18" s="706"/>
      <c r="G18" s="706"/>
      <c r="H18" s="706"/>
      <c r="I18" s="706"/>
      <c r="J18" s="706"/>
      <c r="K18" s="706"/>
      <c r="L18" s="707"/>
      <c r="M18" s="228"/>
      <c r="N18" s="229" t="s">
        <v>180</v>
      </c>
      <c r="O18" s="711"/>
      <c r="P18" s="712"/>
      <c r="Q18" s="712"/>
      <c r="R18" s="712"/>
      <c r="S18" s="712"/>
      <c r="T18" s="712"/>
      <c r="U18" s="712"/>
      <c r="V18" s="712"/>
      <c r="W18" s="712"/>
      <c r="X18" s="712"/>
      <c r="Y18" s="712"/>
      <c r="Z18" s="712"/>
      <c r="AA18" s="712"/>
      <c r="AB18" s="712"/>
      <c r="AC18" s="712"/>
      <c r="AD18" s="712"/>
      <c r="AE18" s="712"/>
      <c r="AF18" s="713"/>
    </row>
    <row r="19" spans="2:32" s="226" customFormat="1" ht="19.5" customHeight="1" x14ac:dyDescent="0.2">
      <c r="B19" s="708"/>
      <c r="C19" s="709"/>
      <c r="D19" s="709"/>
      <c r="E19" s="709"/>
      <c r="F19" s="709"/>
      <c r="G19" s="709"/>
      <c r="H19" s="709"/>
      <c r="I19" s="709"/>
      <c r="J19" s="709"/>
      <c r="K19" s="709"/>
      <c r="L19" s="710"/>
      <c r="N19" s="225" t="s">
        <v>180</v>
      </c>
      <c r="O19" s="711"/>
      <c r="P19" s="712"/>
      <c r="Q19" s="712"/>
      <c r="R19" s="712"/>
      <c r="S19" s="712"/>
      <c r="T19" s="712"/>
      <c r="U19" s="712"/>
      <c r="V19" s="712"/>
      <c r="W19" s="712"/>
      <c r="X19" s="712"/>
      <c r="Y19" s="712"/>
      <c r="Z19" s="712"/>
      <c r="AA19" s="712"/>
      <c r="AB19" s="712"/>
      <c r="AC19" s="712"/>
      <c r="AD19" s="712"/>
      <c r="AE19" s="712"/>
      <c r="AF19" s="713"/>
    </row>
    <row r="20" spans="2:32" s="226" customFormat="1" ht="19.5" customHeight="1" x14ac:dyDescent="0.2">
      <c r="B20" s="702" t="s">
        <v>437</v>
      </c>
      <c r="C20" s="703"/>
      <c r="D20" s="703"/>
      <c r="E20" s="703"/>
      <c r="F20" s="703"/>
      <c r="G20" s="703"/>
      <c r="H20" s="703"/>
      <c r="I20" s="703"/>
      <c r="J20" s="703"/>
      <c r="K20" s="703"/>
      <c r="L20" s="704"/>
      <c r="M20" s="228"/>
      <c r="N20" s="230" t="s">
        <v>180</v>
      </c>
      <c r="O20" s="711"/>
      <c r="P20" s="712"/>
      <c r="Q20" s="712"/>
      <c r="R20" s="712"/>
      <c r="S20" s="712"/>
      <c r="T20" s="712"/>
      <c r="U20" s="712"/>
      <c r="V20" s="712"/>
      <c r="W20" s="712"/>
      <c r="X20" s="712"/>
      <c r="Y20" s="712"/>
      <c r="Z20" s="712"/>
      <c r="AA20" s="712"/>
      <c r="AB20" s="712"/>
      <c r="AC20" s="712"/>
      <c r="AD20" s="712"/>
      <c r="AE20" s="712"/>
      <c r="AF20" s="713"/>
    </row>
    <row r="21" spans="2:32" s="226" customFormat="1" ht="19.5" customHeight="1" x14ac:dyDescent="0.2">
      <c r="B21" s="721"/>
      <c r="C21" s="722"/>
      <c r="D21" s="722"/>
      <c r="E21" s="722"/>
      <c r="F21" s="722"/>
      <c r="G21" s="722"/>
      <c r="H21" s="722"/>
      <c r="I21" s="722"/>
      <c r="J21" s="722"/>
      <c r="K21" s="722"/>
      <c r="L21" s="723"/>
      <c r="M21" s="228"/>
      <c r="N21" s="230" t="s">
        <v>180</v>
      </c>
      <c r="O21" s="711"/>
      <c r="P21" s="712"/>
      <c r="Q21" s="712"/>
      <c r="R21" s="712"/>
      <c r="S21" s="712"/>
      <c r="T21" s="712"/>
      <c r="U21" s="712"/>
      <c r="V21" s="712"/>
      <c r="W21" s="712"/>
      <c r="X21" s="712"/>
      <c r="Y21" s="712"/>
      <c r="Z21" s="712"/>
      <c r="AA21" s="712"/>
      <c r="AB21" s="712"/>
      <c r="AC21" s="712"/>
      <c r="AD21" s="712"/>
      <c r="AE21" s="712"/>
      <c r="AF21" s="713"/>
    </row>
    <row r="22" spans="2:32" s="226" customFormat="1" ht="19.5" customHeight="1" x14ac:dyDescent="0.2">
      <c r="B22" s="724"/>
      <c r="C22" s="725"/>
      <c r="D22" s="725"/>
      <c r="E22" s="725"/>
      <c r="F22" s="725"/>
      <c r="G22" s="725"/>
      <c r="H22" s="725"/>
      <c r="I22" s="725"/>
      <c r="J22" s="725"/>
      <c r="K22" s="725"/>
      <c r="L22" s="726"/>
      <c r="M22" s="228"/>
      <c r="N22" s="230" t="s">
        <v>180</v>
      </c>
      <c r="O22" s="711"/>
      <c r="P22" s="712"/>
      <c r="Q22" s="712"/>
      <c r="R22" s="712"/>
      <c r="S22" s="712"/>
      <c r="T22" s="712"/>
      <c r="U22" s="712"/>
      <c r="V22" s="712"/>
      <c r="W22" s="712"/>
      <c r="X22" s="712"/>
      <c r="Y22" s="712"/>
      <c r="Z22" s="712"/>
      <c r="AA22" s="712"/>
      <c r="AB22" s="712"/>
      <c r="AC22" s="712"/>
      <c r="AD22" s="712"/>
      <c r="AE22" s="712"/>
      <c r="AF22" s="713"/>
    </row>
    <row r="23" spans="2:32" s="226" customFormat="1" ht="19.5" customHeight="1" x14ac:dyDescent="0.2">
      <c r="B23" s="702" t="s">
        <v>438</v>
      </c>
      <c r="C23" s="703"/>
      <c r="D23" s="703"/>
      <c r="E23" s="703"/>
      <c r="F23" s="703"/>
      <c r="G23" s="703"/>
      <c r="H23" s="703"/>
      <c r="I23" s="703"/>
      <c r="J23" s="703"/>
      <c r="K23" s="703"/>
      <c r="L23" s="704"/>
      <c r="M23" s="227"/>
      <c r="N23" s="229" t="s">
        <v>180</v>
      </c>
      <c r="O23" s="711"/>
      <c r="P23" s="712"/>
      <c r="Q23" s="712"/>
      <c r="R23" s="712"/>
      <c r="S23" s="712"/>
      <c r="T23" s="712"/>
      <c r="U23" s="712"/>
      <c r="V23" s="712"/>
      <c r="W23" s="712"/>
      <c r="X23" s="712"/>
      <c r="Y23" s="712"/>
      <c r="Z23" s="712"/>
      <c r="AA23" s="712"/>
      <c r="AB23" s="712"/>
      <c r="AC23" s="712"/>
      <c r="AD23" s="712"/>
      <c r="AE23" s="712"/>
      <c r="AF23" s="713"/>
    </row>
    <row r="24" spans="2:32" s="226" customFormat="1" ht="19.5" customHeight="1" x14ac:dyDescent="0.2">
      <c r="B24" s="721"/>
      <c r="C24" s="722"/>
      <c r="D24" s="722"/>
      <c r="E24" s="722"/>
      <c r="F24" s="722"/>
      <c r="G24" s="722"/>
      <c r="H24" s="722"/>
      <c r="I24" s="722"/>
      <c r="J24" s="722"/>
      <c r="K24" s="722"/>
      <c r="L24" s="723"/>
      <c r="M24" s="227"/>
      <c r="N24" s="229" t="s">
        <v>180</v>
      </c>
      <c r="O24" s="711"/>
      <c r="P24" s="712"/>
      <c r="Q24" s="712"/>
      <c r="R24" s="712"/>
      <c r="S24" s="712"/>
      <c r="T24" s="712"/>
      <c r="U24" s="712"/>
      <c r="V24" s="712"/>
      <c r="W24" s="712"/>
      <c r="X24" s="712"/>
      <c r="Y24" s="712"/>
      <c r="Z24" s="712"/>
      <c r="AA24" s="712"/>
      <c r="AB24" s="712"/>
      <c r="AC24" s="712"/>
      <c r="AD24" s="712"/>
      <c r="AE24" s="712"/>
      <c r="AF24" s="713"/>
    </row>
    <row r="25" spans="2:32" s="226" customFormat="1" ht="19.5" customHeight="1" x14ac:dyDescent="0.2">
      <c r="B25" s="724"/>
      <c r="C25" s="725"/>
      <c r="D25" s="725"/>
      <c r="E25" s="725"/>
      <c r="F25" s="725"/>
      <c r="G25" s="725"/>
      <c r="H25" s="725"/>
      <c r="I25" s="725"/>
      <c r="J25" s="725"/>
      <c r="K25" s="725"/>
      <c r="L25" s="726"/>
      <c r="M25" s="228"/>
      <c r="N25" s="225" t="s">
        <v>180</v>
      </c>
      <c r="O25" s="711"/>
      <c r="P25" s="712"/>
      <c r="Q25" s="712"/>
      <c r="R25" s="712"/>
      <c r="S25" s="712"/>
      <c r="T25" s="712"/>
      <c r="U25" s="712"/>
      <c r="V25" s="712"/>
      <c r="W25" s="712"/>
      <c r="X25" s="712"/>
      <c r="Y25" s="712"/>
      <c r="Z25" s="712"/>
      <c r="AA25" s="712"/>
      <c r="AB25" s="712"/>
      <c r="AC25" s="712"/>
      <c r="AD25" s="712"/>
      <c r="AE25" s="712"/>
      <c r="AF25" s="713"/>
    </row>
    <row r="26" spans="2:32" s="226" customFormat="1" ht="19.5" customHeight="1" x14ac:dyDescent="0.2">
      <c r="B26" s="702" t="s">
        <v>439</v>
      </c>
      <c r="C26" s="703"/>
      <c r="D26" s="703"/>
      <c r="E26" s="703"/>
      <c r="F26" s="703"/>
      <c r="G26" s="703"/>
      <c r="H26" s="703"/>
      <c r="I26" s="703"/>
      <c r="J26" s="703"/>
      <c r="K26" s="703"/>
      <c r="L26" s="704"/>
      <c r="M26" s="227"/>
      <c r="N26" s="229" t="s">
        <v>180</v>
      </c>
      <c r="O26" s="711"/>
      <c r="P26" s="712"/>
      <c r="Q26" s="712"/>
      <c r="R26" s="712"/>
      <c r="S26" s="712"/>
      <c r="T26" s="712"/>
      <c r="U26" s="712"/>
      <c r="V26" s="712"/>
      <c r="W26" s="712"/>
      <c r="X26" s="712"/>
      <c r="Y26" s="712"/>
      <c r="Z26" s="712"/>
      <c r="AA26" s="712"/>
      <c r="AB26" s="712"/>
      <c r="AC26" s="712"/>
      <c r="AD26" s="712"/>
      <c r="AE26" s="712"/>
      <c r="AF26" s="713"/>
    </row>
    <row r="27" spans="2:32" s="226" customFormat="1" ht="19.5" customHeight="1" x14ac:dyDescent="0.2">
      <c r="B27" s="721"/>
      <c r="C27" s="722"/>
      <c r="D27" s="722"/>
      <c r="E27" s="722"/>
      <c r="F27" s="722"/>
      <c r="G27" s="722"/>
      <c r="H27" s="722"/>
      <c r="I27" s="722"/>
      <c r="J27" s="722"/>
      <c r="K27" s="722"/>
      <c r="L27" s="723"/>
      <c r="M27" s="227"/>
      <c r="N27" s="229" t="s">
        <v>180</v>
      </c>
      <c r="O27" s="711"/>
      <c r="P27" s="712"/>
      <c r="Q27" s="712"/>
      <c r="R27" s="712"/>
      <c r="S27" s="712"/>
      <c r="T27" s="712"/>
      <c r="U27" s="712"/>
      <c r="V27" s="712"/>
      <c r="W27" s="712"/>
      <c r="X27" s="712"/>
      <c r="Y27" s="712"/>
      <c r="Z27" s="712"/>
      <c r="AA27" s="712"/>
      <c r="AB27" s="712"/>
      <c r="AC27" s="712"/>
      <c r="AD27" s="712"/>
      <c r="AE27" s="712"/>
      <c r="AF27" s="713"/>
    </row>
    <row r="28" spans="2:32" s="226" customFormat="1" ht="19.5" customHeight="1" x14ac:dyDescent="0.2">
      <c r="B28" s="724"/>
      <c r="C28" s="725"/>
      <c r="D28" s="725"/>
      <c r="E28" s="725"/>
      <c r="F28" s="725"/>
      <c r="G28" s="725"/>
      <c r="H28" s="725"/>
      <c r="I28" s="725"/>
      <c r="J28" s="725"/>
      <c r="K28" s="725"/>
      <c r="L28" s="726"/>
      <c r="M28" s="228"/>
      <c r="N28" s="225" t="s">
        <v>180</v>
      </c>
      <c r="O28" s="711"/>
      <c r="P28" s="712"/>
      <c r="Q28" s="712"/>
      <c r="R28" s="712"/>
      <c r="S28" s="712"/>
      <c r="T28" s="712"/>
      <c r="U28" s="712"/>
      <c r="V28" s="712"/>
      <c r="W28" s="712"/>
      <c r="X28" s="712"/>
      <c r="Y28" s="712"/>
      <c r="Z28" s="712"/>
      <c r="AA28" s="712"/>
      <c r="AB28" s="712"/>
      <c r="AC28" s="712"/>
      <c r="AD28" s="712"/>
      <c r="AE28" s="712"/>
      <c r="AF28" s="713"/>
    </row>
    <row r="29" spans="2:32" s="226" customFormat="1" ht="19.5" customHeight="1" x14ac:dyDescent="0.2">
      <c r="B29" s="702" t="s">
        <v>440</v>
      </c>
      <c r="C29" s="703"/>
      <c r="D29" s="703"/>
      <c r="E29" s="703"/>
      <c r="F29" s="703"/>
      <c r="G29" s="703"/>
      <c r="H29" s="703"/>
      <c r="I29" s="703"/>
      <c r="J29" s="703"/>
      <c r="K29" s="703"/>
      <c r="L29" s="704"/>
      <c r="M29" s="227"/>
      <c r="N29" s="229" t="s">
        <v>180</v>
      </c>
      <c r="O29" s="711"/>
      <c r="P29" s="712"/>
      <c r="Q29" s="712"/>
      <c r="R29" s="712"/>
      <c r="S29" s="712"/>
      <c r="T29" s="712"/>
      <c r="U29" s="712"/>
      <c r="V29" s="712"/>
      <c r="W29" s="712"/>
      <c r="X29" s="712"/>
      <c r="Y29" s="712"/>
      <c r="Z29" s="712"/>
      <c r="AA29" s="712"/>
      <c r="AB29" s="712"/>
      <c r="AC29" s="712"/>
      <c r="AD29" s="712"/>
      <c r="AE29" s="712"/>
      <c r="AF29" s="713"/>
    </row>
    <row r="30" spans="2:32" s="226" customFormat="1" ht="19.5" customHeight="1" x14ac:dyDescent="0.2">
      <c r="B30" s="721"/>
      <c r="C30" s="722"/>
      <c r="D30" s="722"/>
      <c r="E30" s="722"/>
      <c r="F30" s="722"/>
      <c r="G30" s="722"/>
      <c r="H30" s="722"/>
      <c r="I30" s="722"/>
      <c r="J30" s="722"/>
      <c r="K30" s="722"/>
      <c r="L30" s="723"/>
      <c r="M30" s="227"/>
      <c r="N30" s="229" t="s">
        <v>180</v>
      </c>
      <c r="O30" s="711"/>
      <c r="P30" s="712"/>
      <c r="Q30" s="712"/>
      <c r="R30" s="712"/>
      <c r="S30" s="712"/>
      <c r="T30" s="712"/>
      <c r="U30" s="712"/>
      <c r="V30" s="712"/>
      <c r="W30" s="712"/>
      <c r="X30" s="712"/>
      <c r="Y30" s="712"/>
      <c r="Z30" s="712"/>
      <c r="AA30" s="712"/>
      <c r="AB30" s="712"/>
      <c r="AC30" s="712"/>
      <c r="AD30" s="712"/>
      <c r="AE30" s="712"/>
      <c r="AF30" s="713"/>
    </row>
    <row r="31" spans="2:32" s="226" customFormat="1" ht="19.5" customHeight="1" x14ac:dyDescent="0.2">
      <c r="B31" s="724"/>
      <c r="C31" s="725"/>
      <c r="D31" s="725"/>
      <c r="E31" s="725"/>
      <c r="F31" s="725"/>
      <c r="G31" s="725"/>
      <c r="H31" s="725"/>
      <c r="I31" s="725"/>
      <c r="J31" s="725"/>
      <c r="K31" s="725"/>
      <c r="L31" s="726"/>
      <c r="M31" s="228"/>
      <c r="N31" s="225" t="s">
        <v>180</v>
      </c>
      <c r="O31" s="711"/>
      <c r="P31" s="712"/>
      <c r="Q31" s="712"/>
      <c r="R31" s="712"/>
      <c r="S31" s="712"/>
      <c r="T31" s="712"/>
      <c r="U31" s="712"/>
      <c r="V31" s="712"/>
      <c r="W31" s="712"/>
      <c r="X31" s="712"/>
      <c r="Y31" s="712"/>
      <c r="Z31" s="712"/>
      <c r="AA31" s="712"/>
      <c r="AB31" s="712"/>
      <c r="AC31" s="712"/>
      <c r="AD31" s="712"/>
      <c r="AE31" s="712"/>
      <c r="AF31" s="713"/>
    </row>
    <row r="32" spans="2:32" s="226" customFormat="1" ht="19.5" customHeight="1" x14ac:dyDescent="0.2">
      <c r="B32" s="702" t="s">
        <v>441</v>
      </c>
      <c r="C32" s="703"/>
      <c r="D32" s="703"/>
      <c r="E32" s="703"/>
      <c r="F32" s="703"/>
      <c r="G32" s="703"/>
      <c r="H32" s="703"/>
      <c r="I32" s="703"/>
      <c r="J32" s="703"/>
      <c r="K32" s="703"/>
      <c r="L32" s="704"/>
      <c r="M32" s="227"/>
      <c r="N32" s="229" t="s">
        <v>180</v>
      </c>
      <c r="O32" s="711"/>
      <c r="P32" s="712"/>
      <c r="Q32" s="712"/>
      <c r="R32" s="712"/>
      <c r="S32" s="712"/>
      <c r="T32" s="712"/>
      <c r="U32" s="712"/>
      <c r="V32" s="712"/>
      <c r="W32" s="712"/>
      <c r="X32" s="712"/>
      <c r="Y32" s="712"/>
      <c r="Z32" s="712"/>
      <c r="AA32" s="712"/>
      <c r="AB32" s="712"/>
      <c r="AC32" s="712"/>
      <c r="AD32" s="712"/>
      <c r="AE32" s="712"/>
      <c r="AF32" s="713"/>
    </row>
    <row r="33" spans="1:32" s="226" customFormat="1" ht="19.5" customHeight="1" x14ac:dyDescent="0.2">
      <c r="B33" s="721"/>
      <c r="C33" s="722"/>
      <c r="D33" s="722"/>
      <c r="E33" s="722"/>
      <c r="F33" s="722"/>
      <c r="G33" s="722"/>
      <c r="H33" s="722"/>
      <c r="I33" s="722"/>
      <c r="J33" s="722"/>
      <c r="K33" s="722"/>
      <c r="L33" s="723"/>
      <c r="M33" s="227"/>
      <c r="N33" s="229" t="s">
        <v>180</v>
      </c>
      <c r="O33" s="711"/>
      <c r="P33" s="712"/>
      <c r="Q33" s="712"/>
      <c r="R33" s="712"/>
      <c r="S33" s="712"/>
      <c r="T33" s="712"/>
      <c r="U33" s="712"/>
      <c r="V33" s="712"/>
      <c r="W33" s="712"/>
      <c r="X33" s="712"/>
      <c r="Y33" s="712"/>
      <c r="Z33" s="712"/>
      <c r="AA33" s="712"/>
      <c r="AB33" s="712"/>
      <c r="AC33" s="712"/>
      <c r="AD33" s="712"/>
      <c r="AE33" s="712"/>
      <c r="AF33" s="713"/>
    </row>
    <row r="34" spans="1:32" s="226" customFormat="1" ht="19.5" customHeight="1" x14ac:dyDescent="0.2">
      <c r="B34" s="724"/>
      <c r="C34" s="725"/>
      <c r="D34" s="725"/>
      <c r="E34" s="725"/>
      <c r="F34" s="725"/>
      <c r="G34" s="725"/>
      <c r="H34" s="725"/>
      <c r="I34" s="725"/>
      <c r="J34" s="725"/>
      <c r="K34" s="725"/>
      <c r="L34" s="726"/>
      <c r="M34" s="228"/>
      <c r="N34" s="225" t="s">
        <v>180</v>
      </c>
      <c r="O34" s="711"/>
      <c r="P34" s="712"/>
      <c r="Q34" s="712"/>
      <c r="R34" s="712"/>
      <c r="S34" s="712"/>
      <c r="T34" s="712"/>
      <c r="U34" s="712"/>
      <c r="V34" s="712"/>
      <c r="W34" s="712"/>
      <c r="X34" s="712"/>
      <c r="Y34" s="712"/>
      <c r="Z34" s="712"/>
      <c r="AA34" s="712"/>
      <c r="AB34" s="712"/>
      <c r="AC34" s="712"/>
      <c r="AD34" s="712"/>
      <c r="AE34" s="712"/>
      <c r="AF34" s="713"/>
    </row>
    <row r="35" spans="1:32" s="226" customFormat="1" ht="19.5" customHeight="1" x14ac:dyDescent="0.2">
      <c r="B35" s="702" t="s">
        <v>442</v>
      </c>
      <c r="C35" s="703"/>
      <c r="D35" s="703"/>
      <c r="E35" s="703"/>
      <c r="F35" s="703"/>
      <c r="G35" s="703"/>
      <c r="H35" s="703"/>
      <c r="I35" s="703"/>
      <c r="J35" s="703"/>
      <c r="K35" s="703"/>
      <c r="L35" s="704"/>
      <c r="M35" s="228"/>
      <c r="N35" s="230" t="s">
        <v>180</v>
      </c>
      <c r="O35" s="711"/>
      <c r="P35" s="712"/>
      <c r="Q35" s="712"/>
      <c r="R35" s="712"/>
      <c r="S35" s="712"/>
      <c r="T35" s="712"/>
      <c r="U35" s="712"/>
      <c r="V35" s="712"/>
      <c r="W35" s="712"/>
      <c r="X35" s="712"/>
      <c r="Y35" s="712"/>
      <c r="Z35" s="712"/>
      <c r="AA35" s="712"/>
      <c r="AB35" s="712"/>
      <c r="AC35" s="712"/>
      <c r="AD35" s="712"/>
      <c r="AE35" s="712"/>
      <c r="AF35" s="713"/>
    </row>
    <row r="36" spans="1:32" s="226" customFormat="1" ht="19.5" customHeight="1" x14ac:dyDescent="0.2">
      <c r="B36" s="721"/>
      <c r="C36" s="722"/>
      <c r="D36" s="722"/>
      <c r="E36" s="722"/>
      <c r="F36" s="722"/>
      <c r="G36" s="722"/>
      <c r="H36" s="722"/>
      <c r="I36" s="722"/>
      <c r="J36" s="722"/>
      <c r="K36" s="722"/>
      <c r="L36" s="723"/>
      <c r="M36" s="228"/>
      <c r="N36" s="230" t="s">
        <v>180</v>
      </c>
      <c r="O36" s="711"/>
      <c r="P36" s="712"/>
      <c r="Q36" s="712"/>
      <c r="R36" s="712"/>
      <c r="S36" s="712"/>
      <c r="T36" s="712"/>
      <c r="U36" s="712"/>
      <c r="V36" s="712"/>
      <c r="W36" s="712"/>
      <c r="X36" s="712"/>
      <c r="Y36" s="712"/>
      <c r="Z36" s="712"/>
      <c r="AA36" s="712"/>
      <c r="AB36" s="712"/>
      <c r="AC36" s="712"/>
      <c r="AD36" s="712"/>
      <c r="AE36" s="712"/>
      <c r="AF36" s="713"/>
    </row>
    <row r="37" spans="1:32" s="226" customFormat="1" ht="19.5" customHeight="1" x14ac:dyDescent="0.2">
      <c r="B37" s="724"/>
      <c r="C37" s="725"/>
      <c r="D37" s="725"/>
      <c r="E37" s="725"/>
      <c r="F37" s="725"/>
      <c r="G37" s="725"/>
      <c r="H37" s="725"/>
      <c r="I37" s="725"/>
      <c r="J37" s="725"/>
      <c r="K37" s="725"/>
      <c r="L37" s="726"/>
      <c r="M37" s="228"/>
      <c r="N37" s="230" t="s">
        <v>180</v>
      </c>
      <c r="O37" s="711"/>
      <c r="P37" s="712"/>
      <c r="Q37" s="712"/>
      <c r="R37" s="712"/>
      <c r="S37" s="712"/>
      <c r="T37" s="712"/>
      <c r="U37" s="712"/>
      <c r="V37" s="712"/>
      <c r="W37" s="712"/>
      <c r="X37" s="712"/>
      <c r="Y37" s="712"/>
      <c r="Z37" s="712"/>
      <c r="AA37" s="712"/>
      <c r="AB37" s="712"/>
      <c r="AC37" s="712"/>
      <c r="AD37" s="712"/>
      <c r="AE37" s="712"/>
      <c r="AF37" s="713"/>
    </row>
    <row r="39" spans="1:32" x14ac:dyDescent="0.2">
      <c r="B39" s="233" t="s">
        <v>188</v>
      </c>
    </row>
    <row r="40" spans="1:32" x14ac:dyDescent="0.2">
      <c r="B40" s="233" t="s">
        <v>189</v>
      </c>
    </row>
    <row r="42" spans="1:32" x14ac:dyDescent="0.2">
      <c r="A42" s="233" t="s">
        <v>190</v>
      </c>
      <c r="J42" s="714"/>
      <c r="K42" s="714"/>
      <c r="L42" s="714"/>
      <c r="M42" s="132"/>
      <c r="N42" s="233" t="s">
        <v>90</v>
      </c>
      <c r="O42" s="727"/>
      <c r="P42" s="727"/>
      <c r="Q42" s="233" t="s">
        <v>181</v>
      </c>
      <c r="R42" s="727"/>
      <c r="S42" s="727"/>
      <c r="T42" s="233" t="s">
        <v>182</v>
      </c>
    </row>
    <row r="122" spans="3:7" x14ac:dyDescent="0.2">
      <c r="C122" s="234"/>
      <c r="D122" s="234"/>
      <c r="E122" s="234"/>
      <c r="F122" s="234"/>
      <c r="G122" s="234"/>
    </row>
    <row r="123" spans="3:7" x14ac:dyDescent="0.2">
      <c r="C123" s="23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443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5" t="s">
        <v>88</v>
      </c>
      <c r="AA3" s="406"/>
      <c r="AB3" s="406"/>
      <c r="AC3" s="406"/>
      <c r="AD3" s="407"/>
      <c r="AE3" s="408"/>
      <c r="AF3" s="409"/>
      <c r="AG3" s="409"/>
      <c r="AH3" s="409"/>
      <c r="AI3" s="409"/>
      <c r="AJ3" s="409"/>
      <c r="AK3" s="409"/>
      <c r="AL3" s="410"/>
      <c r="AM3" s="20"/>
      <c r="AN3" s="1"/>
    </row>
    <row r="4" spans="2:40" s="2" customFormat="1" x14ac:dyDescent="0.2">
      <c r="AN4" s="21"/>
    </row>
    <row r="5" spans="2:40" s="2" customFormat="1" x14ac:dyDescent="0.2">
      <c r="B5" s="404" t="s">
        <v>147</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row>
    <row r="6" spans="2:40" s="2" customFormat="1" ht="13.5" customHeight="1" x14ac:dyDescent="0.2">
      <c r="AC6" s="1"/>
      <c r="AD6" s="45"/>
      <c r="AE6" s="45" t="s">
        <v>444</v>
      </c>
      <c r="AH6" s="2" t="s">
        <v>90</v>
      </c>
      <c r="AJ6" s="2" t="s">
        <v>417</v>
      </c>
      <c r="AL6" s="2" t="s">
        <v>179</v>
      </c>
    </row>
    <row r="7" spans="2:40" s="2" customFormat="1" x14ac:dyDescent="0.2">
      <c r="B7" s="404" t="s">
        <v>445</v>
      </c>
      <c r="C7" s="404"/>
      <c r="D7" s="404"/>
      <c r="E7" s="404"/>
      <c r="F7" s="404"/>
      <c r="G7" s="404"/>
      <c r="H7" s="404"/>
      <c r="I7" s="404"/>
      <c r="J7" s="404"/>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415" t="s">
        <v>97</v>
      </c>
      <c r="C11" s="418" t="s">
        <v>98</v>
      </c>
      <c r="D11" s="419"/>
      <c r="E11" s="419"/>
      <c r="F11" s="419"/>
      <c r="G11" s="419"/>
      <c r="H11" s="419"/>
      <c r="I11" s="419"/>
      <c r="J11" s="419"/>
      <c r="K11" s="4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6"/>
      <c r="C12" s="424" t="s">
        <v>99</v>
      </c>
      <c r="D12" s="425"/>
      <c r="E12" s="425"/>
      <c r="F12" s="425"/>
      <c r="G12" s="425"/>
      <c r="H12" s="425"/>
      <c r="I12" s="425"/>
      <c r="J12" s="425"/>
      <c r="K12" s="4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6"/>
      <c r="C13" s="418" t="s">
        <v>421</v>
      </c>
      <c r="D13" s="419"/>
      <c r="E13" s="419"/>
      <c r="F13" s="419"/>
      <c r="G13" s="419"/>
      <c r="H13" s="419"/>
      <c r="I13" s="419"/>
      <c r="J13" s="419"/>
      <c r="K13" s="429"/>
      <c r="L13" s="762" t="s">
        <v>446</v>
      </c>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4"/>
    </row>
    <row r="14" spans="2:40" s="2" customFormat="1" x14ac:dyDescent="0.2">
      <c r="B14" s="416"/>
      <c r="C14" s="424"/>
      <c r="D14" s="425"/>
      <c r="E14" s="425"/>
      <c r="F14" s="425"/>
      <c r="G14" s="425"/>
      <c r="H14" s="425"/>
      <c r="I14" s="425"/>
      <c r="J14" s="425"/>
      <c r="K14" s="430"/>
      <c r="L14" s="765" t="s">
        <v>447</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766"/>
    </row>
    <row r="15" spans="2:40" s="2" customFormat="1" x14ac:dyDescent="0.2">
      <c r="B15" s="416"/>
      <c r="C15" s="431"/>
      <c r="D15" s="432"/>
      <c r="E15" s="432"/>
      <c r="F15" s="432"/>
      <c r="G15" s="432"/>
      <c r="H15" s="432"/>
      <c r="I15" s="432"/>
      <c r="J15" s="432"/>
      <c r="K15" s="433"/>
      <c r="L15" s="435" t="s">
        <v>106</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2">
      <c r="B16" s="416"/>
      <c r="C16" s="438" t="s">
        <v>107</v>
      </c>
      <c r="D16" s="439"/>
      <c r="E16" s="439"/>
      <c r="F16" s="439"/>
      <c r="G16" s="439"/>
      <c r="H16" s="439"/>
      <c r="I16" s="439"/>
      <c r="J16" s="439"/>
      <c r="K16" s="440"/>
      <c r="L16" s="405" t="s">
        <v>108</v>
      </c>
      <c r="M16" s="406"/>
      <c r="N16" s="406"/>
      <c r="O16" s="406"/>
      <c r="P16" s="407"/>
      <c r="Q16" s="24"/>
      <c r="R16" s="25"/>
      <c r="S16" s="25"/>
      <c r="T16" s="25"/>
      <c r="U16" s="25"/>
      <c r="V16" s="25"/>
      <c r="W16" s="25"/>
      <c r="X16" s="25"/>
      <c r="Y16" s="26"/>
      <c r="Z16" s="413" t="s">
        <v>109</v>
      </c>
      <c r="AA16" s="434"/>
      <c r="AB16" s="434"/>
      <c r="AC16" s="434"/>
      <c r="AD16" s="414"/>
      <c r="AE16" s="28"/>
      <c r="AF16" s="32"/>
      <c r="AG16" s="22"/>
      <c r="AH16" s="22"/>
      <c r="AI16" s="22"/>
      <c r="AJ16" s="763"/>
      <c r="AK16" s="763"/>
      <c r="AL16" s="764"/>
    </row>
    <row r="17" spans="2:40" ht="14.25" customHeight="1" x14ac:dyDescent="0.2">
      <c r="B17" s="416"/>
      <c r="C17" s="770" t="s">
        <v>150</v>
      </c>
      <c r="D17" s="771"/>
      <c r="E17" s="771"/>
      <c r="F17" s="771"/>
      <c r="G17" s="771"/>
      <c r="H17" s="771"/>
      <c r="I17" s="771"/>
      <c r="J17" s="771"/>
      <c r="K17" s="772"/>
      <c r="L17" s="27"/>
      <c r="M17" s="27"/>
      <c r="N17" s="27"/>
      <c r="O17" s="27"/>
      <c r="P17" s="27"/>
      <c r="Q17" s="27"/>
      <c r="R17" s="27"/>
      <c r="S17" s="27"/>
      <c r="U17" s="405" t="s">
        <v>110</v>
      </c>
      <c r="V17" s="406"/>
      <c r="W17" s="406"/>
      <c r="X17" s="406"/>
      <c r="Y17" s="407"/>
      <c r="Z17" s="18"/>
      <c r="AA17" s="19"/>
      <c r="AB17" s="19"/>
      <c r="AC17" s="19"/>
      <c r="AD17" s="19"/>
      <c r="AE17" s="773"/>
      <c r="AF17" s="773"/>
      <c r="AG17" s="773"/>
      <c r="AH17" s="773"/>
      <c r="AI17" s="773"/>
      <c r="AJ17" s="773"/>
      <c r="AK17" s="773"/>
      <c r="AL17" s="17"/>
      <c r="AN17" s="3"/>
    </row>
    <row r="18" spans="2:40" ht="14.25" customHeight="1" x14ac:dyDescent="0.2">
      <c r="B18" s="416"/>
      <c r="C18" s="444" t="s">
        <v>151</v>
      </c>
      <c r="D18" s="444"/>
      <c r="E18" s="444"/>
      <c r="F18" s="444"/>
      <c r="G18" s="444"/>
      <c r="H18" s="448"/>
      <c r="I18" s="448"/>
      <c r="J18" s="448"/>
      <c r="K18" s="449"/>
      <c r="L18" s="405" t="s">
        <v>111</v>
      </c>
      <c r="M18" s="406"/>
      <c r="N18" s="406"/>
      <c r="O18" s="406"/>
      <c r="P18" s="407"/>
      <c r="Q18" s="29"/>
      <c r="R18" s="30"/>
      <c r="S18" s="30"/>
      <c r="T18" s="30"/>
      <c r="U18" s="30"/>
      <c r="V18" s="30"/>
      <c r="W18" s="30"/>
      <c r="X18" s="30"/>
      <c r="Y18" s="31"/>
      <c r="Z18" s="446" t="s">
        <v>112</v>
      </c>
      <c r="AA18" s="446"/>
      <c r="AB18" s="446"/>
      <c r="AC18" s="446"/>
      <c r="AD18" s="447"/>
      <c r="AE18" s="15"/>
      <c r="AF18" s="16"/>
      <c r="AG18" s="16"/>
      <c r="AH18" s="16"/>
      <c r="AI18" s="16"/>
      <c r="AJ18" s="16"/>
      <c r="AK18" s="16"/>
      <c r="AL18" s="17"/>
      <c r="AN18" s="3"/>
    </row>
    <row r="19" spans="2:40" ht="13.5" customHeight="1" x14ac:dyDescent="0.2">
      <c r="B19" s="416"/>
      <c r="C19" s="453" t="s">
        <v>113</v>
      </c>
      <c r="D19" s="453"/>
      <c r="E19" s="453"/>
      <c r="F19" s="453"/>
      <c r="G19" s="453"/>
      <c r="H19" s="454"/>
      <c r="I19" s="454"/>
      <c r="J19" s="454"/>
      <c r="K19" s="454"/>
      <c r="L19" s="762" t="s">
        <v>446</v>
      </c>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4"/>
      <c r="AN19" s="3"/>
    </row>
    <row r="20" spans="2:40" ht="14.25" customHeight="1" x14ac:dyDescent="0.2">
      <c r="B20" s="416"/>
      <c r="C20" s="453"/>
      <c r="D20" s="453"/>
      <c r="E20" s="453"/>
      <c r="F20" s="453"/>
      <c r="G20" s="453"/>
      <c r="H20" s="454"/>
      <c r="I20" s="454"/>
      <c r="J20" s="454"/>
      <c r="K20" s="454"/>
      <c r="L20" s="765" t="s">
        <v>447</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766"/>
      <c r="AN20" s="3"/>
    </row>
    <row r="21" spans="2:40" x14ac:dyDescent="0.2">
      <c r="B21" s="417"/>
      <c r="C21" s="455"/>
      <c r="D21" s="455"/>
      <c r="E21" s="455"/>
      <c r="F21" s="455"/>
      <c r="G21" s="455"/>
      <c r="H21" s="456"/>
      <c r="I21" s="456"/>
      <c r="J21" s="456"/>
      <c r="K21" s="456"/>
      <c r="L21" s="767"/>
      <c r="M21" s="768"/>
      <c r="N21" s="768"/>
      <c r="O21" s="768"/>
      <c r="P21" s="768"/>
      <c r="Q21" s="768"/>
      <c r="R21" s="768"/>
      <c r="S21" s="768"/>
      <c r="T21" s="768"/>
      <c r="U21" s="768"/>
      <c r="V21" s="768"/>
      <c r="W21" s="768"/>
      <c r="X21" s="768"/>
      <c r="Y21" s="768"/>
      <c r="Z21" s="768"/>
      <c r="AA21" s="768"/>
      <c r="AB21" s="768"/>
      <c r="AC21" s="768"/>
      <c r="AD21" s="768"/>
      <c r="AE21" s="768"/>
      <c r="AF21" s="768"/>
      <c r="AG21" s="768"/>
      <c r="AH21" s="768"/>
      <c r="AI21" s="768"/>
      <c r="AJ21" s="768"/>
      <c r="AK21" s="768"/>
      <c r="AL21" s="769"/>
      <c r="AN21" s="3"/>
    </row>
    <row r="22" spans="2:40" ht="13.5" customHeight="1" x14ac:dyDescent="0.2">
      <c r="B22" s="457" t="s">
        <v>152</v>
      </c>
      <c r="C22" s="418" t="s">
        <v>153</v>
      </c>
      <c r="D22" s="419"/>
      <c r="E22" s="419"/>
      <c r="F22" s="419"/>
      <c r="G22" s="419"/>
      <c r="H22" s="419"/>
      <c r="I22" s="419"/>
      <c r="J22" s="419"/>
      <c r="K22" s="429"/>
      <c r="L22" s="762" t="s">
        <v>446</v>
      </c>
      <c r="M22" s="763"/>
      <c r="N22" s="763"/>
      <c r="O22" s="763"/>
      <c r="P22" s="763"/>
      <c r="Q22" s="763"/>
      <c r="R22" s="763"/>
      <c r="S22" s="763"/>
      <c r="T22" s="763"/>
      <c r="U22" s="763"/>
      <c r="V22" s="763"/>
      <c r="W22" s="763"/>
      <c r="X22" s="763"/>
      <c r="Y22" s="763"/>
      <c r="Z22" s="763"/>
      <c r="AA22" s="763"/>
      <c r="AB22" s="763"/>
      <c r="AC22" s="763"/>
      <c r="AD22" s="763"/>
      <c r="AE22" s="763"/>
      <c r="AF22" s="763"/>
      <c r="AG22" s="763"/>
      <c r="AH22" s="763"/>
      <c r="AI22" s="763"/>
      <c r="AJ22" s="763"/>
      <c r="AK22" s="763"/>
      <c r="AL22" s="764"/>
      <c r="AN22" s="3"/>
    </row>
    <row r="23" spans="2:40" ht="14.25" customHeight="1" x14ac:dyDescent="0.2">
      <c r="B23" s="458"/>
      <c r="C23" s="424"/>
      <c r="D23" s="425"/>
      <c r="E23" s="425"/>
      <c r="F23" s="425"/>
      <c r="G23" s="425"/>
      <c r="H23" s="425"/>
      <c r="I23" s="425"/>
      <c r="J23" s="425"/>
      <c r="K23" s="430"/>
      <c r="L23" s="765" t="s">
        <v>447</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766"/>
      <c r="AN23" s="3"/>
    </row>
    <row r="24" spans="2:40" x14ac:dyDescent="0.2">
      <c r="B24" s="458"/>
      <c r="C24" s="431"/>
      <c r="D24" s="432"/>
      <c r="E24" s="432"/>
      <c r="F24" s="432"/>
      <c r="G24" s="432"/>
      <c r="H24" s="432"/>
      <c r="I24" s="432"/>
      <c r="J24" s="432"/>
      <c r="K24" s="433"/>
      <c r="L24" s="767"/>
      <c r="M24" s="768"/>
      <c r="N24" s="768"/>
      <c r="O24" s="768"/>
      <c r="P24" s="768"/>
      <c r="Q24" s="768"/>
      <c r="R24" s="768"/>
      <c r="S24" s="768"/>
      <c r="T24" s="768"/>
      <c r="U24" s="768"/>
      <c r="V24" s="768"/>
      <c r="W24" s="768"/>
      <c r="X24" s="768"/>
      <c r="Y24" s="768"/>
      <c r="Z24" s="768"/>
      <c r="AA24" s="768"/>
      <c r="AB24" s="768"/>
      <c r="AC24" s="768"/>
      <c r="AD24" s="768"/>
      <c r="AE24" s="768"/>
      <c r="AF24" s="768"/>
      <c r="AG24" s="768"/>
      <c r="AH24" s="768"/>
      <c r="AI24" s="768"/>
      <c r="AJ24" s="768"/>
      <c r="AK24" s="768"/>
      <c r="AL24" s="769"/>
      <c r="AN24" s="3"/>
    </row>
    <row r="25" spans="2:40" ht="14.25" customHeight="1" x14ac:dyDescent="0.2">
      <c r="B25" s="458"/>
      <c r="C25" s="453" t="s">
        <v>107</v>
      </c>
      <c r="D25" s="453"/>
      <c r="E25" s="453"/>
      <c r="F25" s="453"/>
      <c r="G25" s="453"/>
      <c r="H25" s="453"/>
      <c r="I25" s="453"/>
      <c r="J25" s="453"/>
      <c r="K25" s="453"/>
      <c r="L25" s="405" t="s">
        <v>108</v>
      </c>
      <c r="M25" s="406"/>
      <c r="N25" s="406"/>
      <c r="O25" s="406"/>
      <c r="P25" s="407"/>
      <c r="Q25" s="24"/>
      <c r="R25" s="25"/>
      <c r="S25" s="25"/>
      <c r="T25" s="25"/>
      <c r="U25" s="25"/>
      <c r="V25" s="25"/>
      <c r="W25" s="25"/>
      <c r="X25" s="25"/>
      <c r="Y25" s="26"/>
      <c r="Z25" s="413" t="s">
        <v>109</v>
      </c>
      <c r="AA25" s="434"/>
      <c r="AB25" s="434"/>
      <c r="AC25" s="434"/>
      <c r="AD25" s="414"/>
      <c r="AE25" s="28"/>
      <c r="AF25" s="32"/>
      <c r="AG25" s="22"/>
      <c r="AH25" s="22"/>
      <c r="AI25" s="22"/>
      <c r="AJ25" s="763"/>
      <c r="AK25" s="763"/>
      <c r="AL25" s="764"/>
      <c r="AN25" s="3"/>
    </row>
    <row r="26" spans="2:40" ht="13.5" customHeight="1" x14ac:dyDescent="0.2">
      <c r="B26" s="458"/>
      <c r="C26" s="460" t="s">
        <v>154</v>
      </c>
      <c r="D26" s="460"/>
      <c r="E26" s="460"/>
      <c r="F26" s="460"/>
      <c r="G26" s="460"/>
      <c r="H26" s="460"/>
      <c r="I26" s="460"/>
      <c r="J26" s="460"/>
      <c r="K26" s="460"/>
      <c r="L26" s="762" t="s">
        <v>446</v>
      </c>
      <c r="M26" s="763"/>
      <c r="N26" s="763"/>
      <c r="O26" s="763"/>
      <c r="P26" s="763"/>
      <c r="Q26" s="763"/>
      <c r="R26" s="763"/>
      <c r="S26" s="763"/>
      <c r="T26" s="763"/>
      <c r="U26" s="763"/>
      <c r="V26" s="763"/>
      <c r="W26" s="763"/>
      <c r="X26" s="763"/>
      <c r="Y26" s="763"/>
      <c r="Z26" s="763"/>
      <c r="AA26" s="763"/>
      <c r="AB26" s="763"/>
      <c r="AC26" s="763"/>
      <c r="AD26" s="763"/>
      <c r="AE26" s="763"/>
      <c r="AF26" s="763"/>
      <c r="AG26" s="763"/>
      <c r="AH26" s="763"/>
      <c r="AI26" s="763"/>
      <c r="AJ26" s="763"/>
      <c r="AK26" s="763"/>
      <c r="AL26" s="764"/>
      <c r="AN26" s="3"/>
    </row>
    <row r="27" spans="2:40" ht="14.25" customHeight="1" x14ac:dyDescent="0.2">
      <c r="B27" s="458"/>
      <c r="C27" s="460"/>
      <c r="D27" s="460"/>
      <c r="E27" s="460"/>
      <c r="F27" s="460"/>
      <c r="G27" s="460"/>
      <c r="H27" s="460"/>
      <c r="I27" s="460"/>
      <c r="J27" s="460"/>
      <c r="K27" s="460"/>
      <c r="L27" s="765" t="s">
        <v>447</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766"/>
      <c r="AN27" s="3"/>
    </row>
    <row r="28" spans="2:40" x14ac:dyDescent="0.2">
      <c r="B28" s="458"/>
      <c r="C28" s="460"/>
      <c r="D28" s="460"/>
      <c r="E28" s="460"/>
      <c r="F28" s="460"/>
      <c r="G28" s="460"/>
      <c r="H28" s="460"/>
      <c r="I28" s="460"/>
      <c r="J28" s="460"/>
      <c r="K28" s="460"/>
      <c r="L28" s="767"/>
      <c r="M28" s="768"/>
      <c r="N28" s="768"/>
      <c r="O28" s="768"/>
      <c r="P28" s="768"/>
      <c r="Q28" s="768"/>
      <c r="R28" s="768"/>
      <c r="S28" s="768"/>
      <c r="T28" s="768"/>
      <c r="U28" s="768"/>
      <c r="V28" s="768"/>
      <c r="W28" s="768"/>
      <c r="X28" s="768"/>
      <c r="Y28" s="768"/>
      <c r="Z28" s="768"/>
      <c r="AA28" s="768"/>
      <c r="AB28" s="768"/>
      <c r="AC28" s="768"/>
      <c r="AD28" s="768"/>
      <c r="AE28" s="768"/>
      <c r="AF28" s="768"/>
      <c r="AG28" s="768"/>
      <c r="AH28" s="768"/>
      <c r="AI28" s="768"/>
      <c r="AJ28" s="768"/>
      <c r="AK28" s="768"/>
      <c r="AL28" s="769"/>
      <c r="AN28" s="3"/>
    </row>
    <row r="29" spans="2:40" ht="14.25" customHeight="1" x14ac:dyDescent="0.2">
      <c r="B29" s="458"/>
      <c r="C29" s="453" t="s">
        <v>107</v>
      </c>
      <c r="D29" s="453"/>
      <c r="E29" s="453"/>
      <c r="F29" s="453"/>
      <c r="G29" s="453"/>
      <c r="H29" s="453"/>
      <c r="I29" s="453"/>
      <c r="J29" s="453"/>
      <c r="K29" s="453"/>
      <c r="L29" s="405" t="s">
        <v>108</v>
      </c>
      <c r="M29" s="406"/>
      <c r="N29" s="406"/>
      <c r="O29" s="406"/>
      <c r="P29" s="407"/>
      <c r="Q29" s="28"/>
      <c r="R29" s="32"/>
      <c r="S29" s="32"/>
      <c r="T29" s="32"/>
      <c r="U29" s="32"/>
      <c r="V29" s="32"/>
      <c r="W29" s="32"/>
      <c r="X29" s="32"/>
      <c r="Y29" s="33"/>
      <c r="Z29" s="413" t="s">
        <v>109</v>
      </c>
      <c r="AA29" s="434"/>
      <c r="AB29" s="434"/>
      <c r="AC29" s="434"/>
      <c r="AD29" s="414"/>
      <c r="AE29" s="28"/>
      <c r="AF29" s="32"/>
      <c r="AG29" s="22"/>
      <c r="AH29" s="22"/>
      <c r="AI29" s="22"/>
      <c r="AJ29" s="763"/>
      <c r="AK29" s="763"/>
      <c r="AL29" s="764"/>
      <c r="AN29" s="3"/>
    </row>
    <row r="30" spans="2:40" ht="14.25" customHeight="1" x14ac:dyDescent="0.2">
      <c r="B30" s="458"/>
      <c r="C30" s="453" t="s">
        <v>115</v>
      </c>
      <c r="D30" s="453"/>
      <c r="E30" s="453"/>
      <c r="F30" s="453"/>
      <c r="G30" s="453"/>
      <c r="H30" s="453"/>
      <c r="I30" s="453"/>
      <c r="J30" s="453"/>
      <c r="K30" s="453"/>
      <c r="L30" s="761"/>
      <c r="M30" s="761"/>
      <c r="N30" s="761"/>
      <c r="O30" s="761"/>
      <c r="P30" s="761"/>
      <c r="Q30" s="761"/>
      <c r="R30" s="761"/>
      <c r="S30" s="761"/>
      <c r="T30" s="761"/>
      <c r="U30" s="761"/>
      <c r="V30" s="761"/>
      <c r="W30" s="761"/>
      <c r="X30" s="761"/>
      <c r="Y30" s="761"/>
      <c r="Z30" s="761"/>
      <c r="AA30" s="761"/>
      <c r="AB30" s="761"/>
      <c r="AC30" s="761"/>
      <c r="AD30" s="761"/>
      <c r="AE30" s="761"/>
      <c r="AF30" s="761"/>
      <c r="AG30" s="761"/>
      <c r="AH30" s="761"/>
      <c r="AI30" s="761"/>
      <c r="AJ30" s="761"/>
      <c r="AK30" s="761"/>
      <c r="AL30" s="761"/>
      <c r="AN30" s="3"/>
    </row>
    <row r="31" spans="2:40" ht="13.5" customHeight="1" x14ac:dyDescent="0.2">
      <c r="B31" s="458"/>
      <c r="C31" s="453" t="s">
        <v>116</v>
      </c>
      <c r="D31" s="453"/>
      <c r="E31" s="453"/>
      <c r="F31" s="453"/>
      <c r="G31" s="453"/>
      <c r="H31" s="453"/>
      <c r="I31" s="453"/>
      <c r="J31" s="453"/>
      <c r="K31" s="453"/>
      <c r="L31" s="762" t="s">
        <v>446</v>
      </c>
      <c r="M31" s="763"/>
      <c r="N31" s="763"/>
      <c r="O31" s="763"/>
      <c r="P31" s="763"/>
      <c r="Q31" s="763"/>
      <c r="R31" s="763"/>
      <c r="S31" s="763"/>
      <c r="T31" s="763"/>
      <c r="U31" s="763"/>
      <c r="V31" s="763"/>
      <c r="W31" s="763"/>
      <c r="X31" s="763"/>
      <c r="Y31" s="763"/>
      <c r="Z31" s="763"/>
      <c r="AA31" s="763"/>
      <c r="AB31" s="763"/>
      <c r="AC31" s="763"/>
      <c r="AD31" s="763"/>
      <c r="AE31" s="763"/>
      <c r="AF31" s="763"/>
      <c r="AG31" s="763"/>
      <c r="AH31" s="763"/>
      <c r="AI31" s="763"/>
      <c r="AJ31" s="763"/>
      <c r="AK31" s="763"/>
      <c r="AL31" s="764"/>
      <c r="AN31" s="3"/>
    </row>
    <row r="32" spans="2:40" ht="14.25" customHeight="1" x14ac:dyDescent="0.2">
      <c r="B32" s="458"/>
      <c r="C32" s="453"/>
      <c r="D32" s="453"/>
      <c r="E32" s="453"/>
      <c r="F32" s="453"/>
      <c r="G32" s="453"/>
      <c r="H32" s="453"/>
      <c r="I32" s="453"/>
      <c r="J32" s="453"/>
      <c r="K32" s="453"/>
      <c r="L32" s="765" t="s">
        <v>447</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766"/>
      <c r="AN32" s="3"/>
    </row>
    <row r="33" spans="2:40" x14ac:dyDescent="0.2">
      <c r="B33" s="459"/>
      <c r="C33" s="453"/>
      <c r="D33" s="453"/>
      <c r="E33" s="453"/>
      <c r="F33" s="453"/>
      <c r="G33" s="453"/>
      <c r="H33" s="453"/>
      <c r="I33" s="453"/>
      <c r="J33" s="453"/>
      <c r="K33" s="453"/>
      <c r="L33" s="767"/>
      <c r="M33" s="768"/>
      <c r="N33" s="436"/>
      <c r="O33" s="436"/>
      <c r="P33" s="436"/>
      <c r="Q33" s="436"/>
      <c r="R33" s="436"/>
      <c r="S33" s="436"/>
      <c r="T33" s="436"/>
      <c r="U33" s="436"/>
      <c r="V33" s="436"/>
      <c r="W33" s="436"/>
      <c r="X33" s="436"/>
      <c r="Y33" s="436"/>
      <c r="Z33" s="436"/>
      <c r="AA33" s="436"/>
      <c r="AB33" s="436"/>
      <c r="AC33" s="768"/>
      <c r="AD33" s="768"/>
      <c r="AE33" s="768"/>
      <c r="AF33" s="768"/>
      <c r="AG33" s="768"/>
      <c r="AH33" s="436"/>
      <c r="AI33" s="436"/>
      <c r="AJ33" s="436"/>
      <c r="AK33" s="436"/>
      <c r="AL33" s="437"/>
      <c r="AN33" s="3"/>
    </row>
    <row r="34" spans="2:40" ht="13.5" customHeight="1" x14ac:dyDescent="0.2">
      <c r="B34" s="457" t="s">
        <v>155</v>
      </c>
      <c r="C34" s="492" t="s">
        <v>118</v>
      </c>
      <c r="D34" s="493"/>
      <c r="E34" s="493"/>
      <c r="F34" s="493"/>
      <c r="G34" s="493"/>
      <c r="H34" s="493"/>
      <c r="I34" s="493"/>
      <c r="J34" s="493"/>
      <c r="K34" s="493"/>
      <c r="L34" s="493"/>
      <c r="M34" s="753" t="s">
        <v>119</v>
      </c>
      <c r="N34" s="503"/>
      <c r="O34" s="53" t="s">
        <v>156</v>
      </c>
      <c r="P34" s="49"/>
      <c r="Q34" s="50"/>
      <c r="R34" s="665" t="s">
        <v>121</v>
      </c>
      <c r="S34" s="666"/>
      <c r="T34" s="666"/>
      <c r="U34" s="666"/>
      <c r="V34" s="666"/>
      <c r="W34" s="666"/>
      <c r="X34" s="667"/>
      <c r="Y34" s="755" t="s">
        <v>122</v>
      </c>
      <c r="Z34" s="756"/>
      <c r="AA34" s="756"/>
      <c r="AB34" s="757"/>
      <c r="AC34" s="758" t="s">
        <v>123</v>
      </c>
      <c r="AD34" s="759"/>
      <c r="AE34" s="759"/>
      <c r="AF34" s="759"/>
      <c r="AG34" s="760"/>
      <c r="AH34" s="740" t="s">
        <v>157</v>
      </c>
      <c r="AI34" s="741"/>
      <c r="AJ34" s="741"/>
      <c r="AK34" s="741"/>
      <c r="AL34" s="742"/>
      <c r="AN34" s="3"/>
    </row>
    <row r="35" spans="2:40" ht="14.25" customHeight="1" x14ac:dyDescent="0.2">
      <c r="B35" s="458"/>
      <c r="C35" s="495"/>
      <c r="D35" s="496"/>
      <c r="E35" s="496"/>
      <c r="F35" s="496"/>
      <c r="G35" s="496"/>
      <c r="H35" s="496"/>
      <c r="I35" s="496"/>
      <c r="J35" s="496"/>
      <c r="K35" s="496"/>
      <c r="L35" s="496"/>
      <c r="M35" s="754"/>
      <c r="N35" s="734"/>
      <c r="O35" s="54" t="s">
        <v>158</v>
      </c>
      <c r="P35" s="51"/>
      <c r="Q35" s="52"/>
      <c r="R35" s="461"/>
      <c r="S35" s="462"/>
      <c r="T35" s="462"/>
      <c r="U35" s="462"/>
      <c r="V35" s="462"/>
      <c r="W35" s="462"/>
      <c r="X35" s="668"/>
      <c r="Y35" s="55" t="s">
        <v>124</v>
      </c>
      <c r="Z35" s="14"/>
      <c r="AA35" s="14"/>
      <c r="AB35" s="14"/>
      <c r="AC35" s="743" t="s">
        <v>125</v>
      </c>
      <c r="AD35" s="744"/>
      <c r="AE35" s="744"/>
      <c r="AF35" s="744"/>
      <c r="AG35" s="745"/>
      <c r="AH35" s="746" t="s">
        <v>159</v>
      </c>
      <c r="AI35" s="747"/>
      <c r="AJ35" s="747"/>
      <c r="AK35" s="747"/>
      <c r="AL35" s="748"/>
      <c r="AN35" s="3"/>
    </row>
    <row r="36" spans="2:40" ht="14.25" customHeight="1" x14ac:dyDescent="0.2">
      <c r="B36" s="458"/>
      <c r="C36" s="416"/>
      <c r="D36" s="68"/>
      <c r="E36" s="735" t="s">
        <v>12</v>
      </c>
      <c r="F36" s="735"/>
      <c r="G36" s="735"/>
      <c r="H36" s="735"/>
      <c r="I36" s="735"/>
      <c r="J36" s="735"/>
      <c r="K36" s="735"/>
      <c r="L36" s="749"/>
      <c r="M36" s="37"/>
      <c r="N36" s="36"/>
      <c r="O36" s="18"/>
      <c r="P36" s="19"/>
      <c r="Q36" s="36"/>
      <c r="R36" s="11" t="s">
        <v>448</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2">
      <c r="B37" s="458"/>
      <c r="C37" s="416"/>
      <c r="D37" s="68"/>
      <c r="E37" s="735" t="s">
        <v>129</v>
      </c>
      <c r="F37" s="736"/>
      <c r="G37" s="736"/>
      <c r="H37" s="736"/>
      <c r="I37" s="736"/>
      <c r="J37" s="736"/>
      <c r="K37" s="736"/>
      <c r="L37" s="737"/>
      <c r="M37" s="37"/>
      <c r="N37" s="36"/>
      <c r="O37" s="18"/>
      <c r="P37" s="19"/>
      <c r="Q37" s="36"/>
      <c r="R37" s="11" t="s">
        <v>448</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2">
      <c r="B38" s="458"/>
      <c r="C38" s="416"/>
      <c r="D38" s="68"/>
      <c r="E38" s="735" t="s">
        <v>47</v>
      </c>
      <c r="F38" s="736"/>
      <c r="G38" s="736"/>
      <c r="H38" s="736"/>
      <c r="I38" s="736"/>
      <c r="J38" s="736"/>
      <c r="K38" s="736"/>
      <c r="L38" s="737"/>
      <c r="M38" s="37"/>
      <c r="N38" s="36"/>
      <c r="O38" s="18"/>
      <c r="P38" s="19"/>
      <c r="Q38" s="36"/>
      <c r="R38" s="11" t="s">
        <v>448</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2">
      <c r="B39" s="458"/>
      <c r="C39" s="416"/>
      <c r="D39" s="68"/>
      <c r="E39" s="735" t="s">
        <v>130</v>
      </c>
      <c r="F39" s="736"/>
      <c r="G39" s="736"/>
      <c r="H39" s="736"/>
      <c r="I39" s="736"/>
      <c r="J39" s="736"/>
      <c r="K39" s="736"/>
      <c r="L39" s="737"/>
      <c r="M39" s="37"/>
      <c r="N39" s="36"/>
      <c r="O39" s="18"/>
      <c r="P39" s="19"/>
      <c r="Q39" s="36"/>
      <c r="R39" s="11" t="s">
        <v>448</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2">
      <c r="B40" s="458"/>
      <c r="C40" s="416"/>
      <c r="D40" s="68"/>
      <c r="E40" s="735" t="s">
        <v>55</v>
      </c>
      <c r="F40" s="736"/>
      <c r="G40" s="736"/>
      <c r="H40" s="736"/>
      <c r="I40" s="736"/>
      <c r="J40" s="736"/>
      <c r="K40" s="736"/>
      <c r="L40" s="737"/>
      <c r="M40" s="37"/>
      <c r="N40" s="36"/>
      <c r="O40" s="18"/>
      <c r="P40" s="19"/>
      <c r="Q40" s="36"/>
      <c r="R40" s="11" t="s">
        <v>448</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5">
      <c r="B41" s="458"/>
      <c r="C41" s="416"/>
      <c r="D41" s="69"/>
      <c r="E41" s="750" t="s">
        <v>160</v>
      </c>
      <c r="F41" s="751"/>
      <c r="G41" s="751"/>
      <c r="H41" s="751"/>
      <c r="I41" s="751"/>
      <c r="J41" s="751"/>
      <c r="K41" s="751"/>
      <c r="L41" s="752"/>
      <c r="M41" s="70"/>
      <c r="N41" s="35"/>
      <c r="O41" s="79"/>
      <c r="P41" s="34"/>
      <c r="Q41" s="35"/>
      <c r="R41" s="4" t="s">
        <v>448</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2">
      <c r="B42" s="458"/>
      <c r="C42" s="416"/>
      <c r="D42" s="71"/>
      <c r="E42" s="738" t="s">
        <v>449</v>
      </c>
      <c r="F42" s="738"/>
      <c r="G42" s="738"/>
      <c r="H42" s="738"/>
      <c r="I42" s="738"/>
      <c r="J42" s="738"/>
      <c r="K42" s="738"/>
      <c r="L42" s="739"/>
      <c r="M42" s="72"/>
      <c r="N42" s="74"/>
      <c r="O42" s="81"/>
      <c r="P42" s="73"/>
      <c r="Q42" s="74"/>
      <c r="R42" s="82" t="s">
        <v>448</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2">
      <c r="B43" s="458"/>
      <c r="C43" s="416"/>
      <c r="D43" s="68"/>
      <c r="E43" s="735" t="s">
        <v>59</v>
      </c>
      <c r="F43" s="736"/>
      <c r="G43" s="736"/>
      <c r="H43" s="736"/>
      <c r="I43" s="736"/>
      <c r="J43" s="736"/>
      <c r="K43" s="736"/>
      <c r="L43" s="737"/>
      <c r="M43" s="37"/>
      <c r="N43" s="36"/>
      <c r="O43" s="18"/>
      <c r="P43" s="19"/>
      <c r="Q43" s="36"/>
      <c r="R43" s="11" t="s">
        <v>448</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2">
      <c r="B44" s="458"/>
      <c r="C44" s="416"/>
      <c r="D44" s="68"/>
      <c r="E44" s="735" t="s">
        <v>450</v>
      </c>
      <c r="F44" s="736"/>
      <c r="G44" s="736"/>
      <c r="H44" s="736"/>
      <c r="I44" s="736"/>
      <c r="J44" s="736"/>
      <c r="K44" s="736"/>
      <c r="L44" s="737"/>
      <c r="M44" s="37"/>
      <c r="N44" s="36"/>
      <c r="O44" s="18"/>
      <c r="P44" s="19"/>
      <c r="Q44" s="36"/>
      <c r="R44" s="11" t="s">
        <v>448</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2">
      <c r="B45" s="458"/>
      <c r="C45" s="416"/>
      <c r="D45" s="68"/>
      <c r="E45" s="735" t="s">
        <v>61</v>
      </c>
      <c r="F45" s="736"/>
      <c r="G45" s="736"/>
      <c r="H45" s="736"/>
      <c r="I45" s="736"/>
      <c r="J45" s="736"/>
      <c r="K45" s="736"/>
      <c r="L45" s="737"/>
      <c r="M45" s="37"/>
      <c r="N45" s="36"/>
      <c r="O45" s="18"/>
      <c r="P45" s="19"/>
      <c r="Q45" s="36"/>
      <c r="R45" s="11" t="s">
        <v>448</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2">
      <c r="B46" s="458"/>
      <c r="C46" s="416"/>
      <c r="D46" s="68"/>
      <c r="E46" s="735" t="s">
        <v>131</v>
      </c>
      <c r="F46" s="736"/>
      <c r="G46" s="736"/>
      <c r="H46" s="736"/>
      <c r="I46" s="736"/>
      <c r="J46" s="736"/>
      <c r="K46" s="736"/>
      <c r="L46" s="737"/>
      <c r="M46" s="37"/>
      <c r="N46" s="36"/>
      <c r="O46" s="18"/>
      <c r="P46" s="19"/>
      <c r="Q46" s="36"/>
      <c r="R46" s="11" t="s">
        <v>448</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2">
      <c r="B47" s="459"/>
      <c r="C47" s="416"/>
      <c r="D47" s="68"/>
      <c r="E47" s="735" t="s">
        <v>62</v>
      </c>
      <c r="F47" s="736"/>
      <c r="G47" s="736"/>
      <c r="H47" s="736"/>
      <c r="I47" s="736"/>
      <c r="J47" s="736"/>
      <c r="K47" s="736"/>
      <c r="L47" s="737"/>
      <c r="M47" s="37"/>
      <c r="N47" s="36"/>
      <c r="O47" s="18"/>
      <c r="P47" s="19"/>
      <c r="Q47" s="36"/>
      <c r="R47" s="11" t="s">
        <v>448</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2">
      <c r="B48" s="682" t="s">
        <v>161</v>
      </c>
      <c r="C48" s="682"/>
      <c r="D48" s="682"/>
      <c r="E48" s="682"/>
      <c r="F48" s="682"/>
      <c r="G48" s="682"/>
      <c r="H48" s="682"/>
      <c r="I48" s="682"/>
      <c r="J48" s="682"/>
      <c r="K48" s="6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682" t="s">
        <v>162</v>
      </c>
      <c r="C49" s="682"/>
      <c r="D49" s="682"/>
      <c r="E49" s="682"/>
      <c r="F49" s="682"/>
      <c r="G49" s="682"/>
      <c r="H49" s="682"/>
      <c r="I49" s="682"/>
      <c r="J49" s="682"/>
      <c r="K49" s="6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4" t="s">
        <v>132</v>
      </c>
      <c r="C50" s="444"/>
      <c r="D50" s="444"/>
      <c r="E50" s="444"/>
      <c r="F50" s="444"/>
      <c r="G50" s="444"/>
      <c r="H50" s="444"/>
      <c r="I50" s="444"/>
      <c r="J50" s="444"/>
      <c r="K50" s="444"/>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728" t="s">
        <v>164</v>
      </c>
      <c r="C51" s="728"/>
      <c r="D51" s="728"/>
      <c r="E51" s="728"/>
      <c r="F51" s="728"/>
      <c r="G51" s="728"/>
      <c r="H51" s="728"/>
      <c r="I51" s="728"/>
      <c r="J51" s="728"/>
      <c r="K51" s="7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29" t="s">
        <v>133</v>
      </c>
      <c r="C52" s="730"/>
      <c r="D52" s="730"/>
      <c r="E52" s="730"/>
      <c r="F52" s="730"/>
      <c r="G52" s="730"/>
      <c r="H52" s="730"/>
      <c r="I52" s="730"/>
      <c r="J52" s="730"/>
      <c r="K52" s="730"/>
      <c r="L52" s="730"/>
      <c r="M52" s="730"/>
      <c r="N52" s="7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5" t="s">
        <v>134</v>
      </c>
      <c r="C53" s="445" t="s">
        <v>135</v>
      </c>
      <c r="D53" s="446"/>
      <c r="E53" s="446"/>
      <c r="F53" s="446"/>
      <c r="G53" s="446"/>
      <c r="H53" s="446"/>
      <c r="I53" s="446"/>
      <c r="J53" s="446"/>
      <c r="K53" s="446"/>
      <c r="L53" s="446"/>
      <c r="M53" s="446"/>
      <c r="N53" s="446"/>
      <c r="O53" s="446"/>
      <c r="P53" s="446"/>
      <c r="Q53" s="446"/>
      <c r="R53" s="446"/>
      <c r="S53" s="446"/>
      <c r="T53" s="447"/>
      <c r="U53" s="445" t="s">
        <v>136</v>
      </c>
      <c r="V53" s="486"/>
      <c r="W53" s="486"/>
      <c r="X53" s="486"/>
      <c r="Y53" s="486"/>
      <c r="Z53" s="486"/>
      <c r="AA53" s="486"/>
      <c r="AB53" s="486"/>
      <c r="AC53" s="486"/>
      <c r="AD53" s="486"/>
      <c r="AE53" s="486"/>
      <c r="AF53" s="486"/>
      <c r="AG53" s="486"/>
      <c r="AH53" s="486"/>
      <c r="AI53" s="486"/>
      <c r="AJ53" s="486"/>
      <c r="AK53" s="486"/>
      <c r="AL53" s="487"/>
      <c r="AN53" s="3"/>
    </row>
    <row r="54" spans="2:40" x14ac:dyDescent="0.2">
      <c r="B54" s="416"/>
      <c r="C54" s="502"/>
      <c r="D54" s="731"/>
      <c r="E54" s="731"/>
      <c r="F54" s="731"/>
      <c r="G54" s="731"/>
      <c r="H54" s="731"/>
      <c r="I54" s="731"/>
      <c r="J54" s="731"/>
      <c r="K54" s="731"/>
      <c r="L54" s="731"/>
      <c r="M54" s="731"/>
      <c r="N54" s="731"/>
      <c r="O54" s="731"/>
      <c r="P54" s="731"/>
      <c r="Q54" s="731"/>
      <c r="R54" s="731"/>
      <c r="S54" s="731"/>
      <c r="T54" s="503"/>
      <c r="U54" s="502"/>
      <c r="V54" s="731"/>
      <c r="W54" s="731"/>
      <c r="X54" s="731"/>
      <c r="Y54" s="731"/>
      <c r="Z54" s="731"/>
      <c r="AA54" s="731"/>
      <c r="AB54" s="731"/>
      <c r="AC54" s="731"/>
      <c r="AD54" s="731"/>
      <c r="AE54" s="731"/>
      <c r="AF54" s="731"/>
      <c r="AG54" s="731"/>
      <c r="AH54" s="731"/>
      <c r="AI54" s="731"/>
      <c r="AJ54" s="731"/>
      <c r="AK54" s="731"/>
      <c r="AL54" s="503"/>
      <c r="AN54" s="3"/>
    </row>
    <row r="55" spans="2:40" x14ac:dyDescent="0.2">
      <c r="B55" s="416"/>
      <c r="C55" s="732"/>
      <c r="D55" s="733"/>
      <c r="E55" s="733"/>
      <c r="F55" s="733"/>
      <c r="G55" s="733"/>
      <c r="H55" s="733"/>
      <c r="I55" s="733"/>
      <c r="J55" s="733"/>
      <c r="K55" s="733"/>
      <c r="L55" s="733"/>
      <c r="M55" s="733"/>
      <c r="N55" s="733"/>
      <c r="O55" s="733"/>
      <c r="P55" s="733"/>
      <c r="Q55" s="733"/>
      <c r="R55" s="733"/>
      <c r="S55" s="733"/>
      <c r="T55" s="734"/>
      <c r="U55" s="732"/>
      <c r="V55" s="733"/>
      <c r="W55" s="733"/>
      <c r="X55" s="733"/>
      <c r="Y55" s="733"/>
      <c r="Z55" s="733"/>
      <c r="AA55" s="733"/>
      <c r="AB55" s="733"/>
      <c r="AC55" s="733"/>
      <c r="AD55" s="733"/>
      <c r="AE55" s="733"/>
      <c r="AF55" s="733"/>
      <c r="AG55" s="733"/>
      <c r="AH55" s="733"/>
      <c r="AI55" s="733"/>
      <c r="AJ55" s="733"/>
      <c r="AK55" s="733"/>
      <c r="AL55" s="734"/>
      <c r="AN55" s="3"/>
    </row>
    <row r="56" spans="2:40" x14ac:dyDescent="0.2">
      <c r="B56" s="416"/>
      <c r="C56" s="732"/>
      <c r="D56" s="733"/>
      <c r="E56" s="733"/>
      <c r="F56" s="733"/>
      <c r="G56" s="733"/>
      <c r="H56" s="733"/>
      <c r="I56" s="733"/>
      <c r="J56" s="733"/>
      <c r="K56" s="733"/>
      <c r="L56" s="733"/>
      <c r="M56" s="733"/>
      <c r="N56" s="733"/>
      <c r="O56" s="733"/>
      <c r="P56" s="733"/>
      <c r="Q56" s="733"/>
      <c r="R56" s="733"/>
      <c r="S56" s="733"/>
      <c r="T56" s="734"/>
      <c r="U56" s="732"/>
      <c r="V56" s="733"/>
      <c r="W56" s="733"/>
      <c r="X56" s="733"/>
      <c r="Y56" s="733"/>
      <c r="Z56" s="733"/>
      <c r="AA56" s="733"/>
      <c r="AB56" s="733"/>
      <c r="AC56" s="733"/>
      <c r="AD56" s="733"/>
      <c r="AE56" s="733"/>
      <c r="AF56" s="733"/>
      <c r="AG56" s="733"/>
      <c r="AH56" s="733"/>
      <c r="AI56" s="733"/>
      <c r="AJ56" s="733"/>
      <c r="AK56" s="733"/>
      <c r="AL56" s="734"/>
      <c r="AN56" s="3"/>
    </row>
    <row r="57" spans="2:40" x14ac:dyDescent="0.2">
      <c r="B57" s="417"/>
      <c r="C57" s="504"/>
      <c r="D57" s="486"/>
      <c r="E57" s="486"/>
      <c r="F57" s="486"/>
      <c r="G57" s="486"/>
      <c r="H57" s="486"/>
      <c r="I57" s="486"/>
      <c r="J57" s="486"/>
      <c r="K57" s="486"/>
      <c r="L57" s="486"/>
      <c r="M57" s="486"/>
      <c r="N57" s="486"/>
      <c r="O57" s="486"/>
      <c r="P57" s="486"/>
      <c r="Q57" s="486"/>
      <c r="R57" s="486"/>
      <c r="S57" s="486"/>
      <c r="T57" s="487"/>
      <c r="U57" s="504"/>
      <c r="V57" s="486"/>
      <c r="W57" s="486"/>
      <c r="X57" s="486"/>
      <c r="Y57" s="486"/>
      <c r="Z57" s="486"/>
      <c r="AA57" s="486"/>
      <c r="AB57" s="486"/>
      <c r="AC57" s="486"/>
      <c r="AD57" s="486"/>
      <c r="AE57" s="486"/>
      <c r="AF57" s="486"/>
      <c r="AG57" s="486"/>
      <c r="AH57" s="486"/>
      <c r="AI57" s="486"/>
      <c r="AJ57" s="486"/>
      <c r="AK57" s="486"/>
      <c r="AL57" s="487"/>
      <c r="AN57" s="3"/>
    </row>
    <row r="58" spans="2:40" ht="14.25" customHeight="1" x14ac:dyDescent="0.2">
      <c r="B58" s="405" t="s">
        <v>137</v>
      </c>
      <c r="C58" s="406"/>
      <c r="D58" s="406"/>
      <c r="E58" s="406"/>
      <c r="F58" s="407"/>
      <c r="G58" s="444" t="s">
        <v>138</v>
      </c>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451</v>
      </c>
    </row>
    <row r="66" spans="2:41" x14ac:dyDescent="0.2">
      <c r="B66" s="14" t="s">
        <v>452</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F127"/>
  <sheetViews>
    <sheetView view="pageBreakPreview" topLeftCell="A25" zoomScale="70" zoomScaleNormal="100" zoomScaleSheetLayoutView="70" workbookViewId="0">
      <selection activeCell="F28" sqref="F28"/>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274"/>
      <c r="B1" s="274"/>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2" ht="20.25" customHeight="1" x14ac:dyDescent="0.2">
      <c r="A2" s="369" t="s">
        <v>65</v>
      </c>
      <c r="B2" s="369"/>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row>
    <row r="3" spans="1:32" ht="20.25" customHeight="1" x14ac:dyDescent="0.2">
      <c r="A3" s="508" t="s">
        <v>66</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2">
      <c r="A4" s="274"/>
      <c r="B4" s="274"/>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row>
    <row r="5" spans="1:32" ht="30" customHeight="1" x14ac:dyDescent="0.2">
      <c r="A5" s="274"/>
      <c r="B5" s="274"/>
      <c r="C5" s="200"/>
      <c r="D5" s="200"/>
      <c r="E5" s="200"/>
      <c r="F5" s="200"/>
      <c r="G5" s="200"/>
      <c r="H5" s="200"/>
      <c r="I5" s="200"/>
      <c r="J5" s="274"/>
      <c r="K5" s="274"/>
      <c r="L5" s="274"/>
      <c r="M5" s="274"/>
      <c r="N5" s="274"/>
      <c r="O5" s="274"/>
      <c r="P5" s="274"/>
      <c r="Q5" s="274"/>
      <c r="R5" s="274"/>
      <c r="S5" s="509" t="s">
        <v>67</v>
      </c>
      <c r="T5" s="510"/>
      <c r="U5" s="510"/>
      <c r="V5" s="511"/>
      <c r="W5" s="275"/>
      <c r="X5" s="276"/>
      <c r="Y5" s="276"/>
      <c r="Z5" s="276"/>
      <c r="AA5" s="276"/>
      <c r="AB5" s="276"/>
      <c r="AC5" s="276"/>
      <c r="AD5" s="276"/>
      <c r="AE5" s="276"/>
      <c r="AF5" s="277"/>
    </row>
    <row r="6" spans="1:32" ht="20.25" customHeight="1" x14ac:dyDescent="0.2">
      <c r="A6" s="274"/>
      <c r="B6" s="274"/>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row>
    <row r="7" spans="1:32" ht="17.25" customHeight="1" x14ac:dyDescent="0.2">
      <c r="A7" s="509" t="s">
        <v>56</v>
      </c>
      <c r="B7" s="510"/>
      <c r="C7" s="511"/>
      <c r="D7" s="509" t="s">
        <v>0</v>
      </c>
      <c r="E7" s="511"/>
      <c r="F7" s="509" t="s">
        <v>1</v>
      </c>
      <c r="G7" s="511"/>
      <c r="H7" s="509" t="s">
        <v>58</v>
      </c>
      <c r="I7" s="510"/>
      <c r="J7" s="510"/>
      <c r="K7" s="510"/>
      <c r="L7" s="510"/>
      <c r="M7" s="510"/>
      <c r="N7" s="510"/>
      <c r="O7" s="510"/>
      <c r="P7" s="510"/>
      <c r="Q7" s="510"/>
      <c r="R7" s="510"/>
      <c r="S7" s="510"/>
      <c r="T7" s="510"/>
      <c r="U7" s="510"/>
      <c r="V7" s="510"/>
      <c r="W7" s="510"/>
      <c r="X7" s="511"/>
      <c r="Y7" s="509" t="s">
        <v>3</v>
      </c>
      <c r="Z7" s="510"/>
      <c r="AA7" s="510"/>
      <c r="AB7" s="511"/>
      <c r="AC7" s="509" t="s">
        <v>4</v>
      </c>
      <c r="AD7" s="510"/>
      <c r="AE7" s="510"/>
      <c r="AF7" s="511"/>
    </row>
    <row r="8" spans="1:32" ht="18.75" customHeight="1" x14ac:dyDescent="0.2">
      <c r="A8" s="282"/>
      <c r="B8" s="283"/>
      <c r="C8" s="284"/>
      <c r="D8" s="285"/>
      <c r="E8" s="286"/>
      <c r="F8" s="362"/>
      <c r="G8" s="286"/>
      <c r="H8" s="352" t="s">
        <v>68</v>
      </c>
      <c r="I8" s="337" t="s">
        <v>5</v>
      </c>
      <c r="J8" s="311" t="s">
        <v>8</v>
      </c>
      <c r="K8" s="314"/>
      <c r="L8" s="311"/>
      <c r="M8" s="278" t="s">
        <v>5</v>
      </c>
      <c r="N8" s="311" t="s">
        <v>9</v>
      </c>
      <c r="O8" s="311"/>
      <c r="P8" s="311"/>
      <c r="Q8" s="311"/>
      <c r="R8" s="311"/>
      <c r="S8" s="311"/>
      <c r="T8" s="311"/>
      <c r="U8" s="311"/>
      <c r="V8" s="311"/>
      <c r="W8" s="311"/>
      <c r="X8" s="312"/>
      <c r="Y8" s="341" t="s">
        <v>5</v>
      </c>
      <c r="Z8" s="279" t="s">
        <v>6</v>
      </c>
      <c r="AA8" s="279"/>
      <c r="AB8" s="287"/>
      <c r="AC8" s="341" t="s">
        <v>5</v>
      </c>
      <c r="AD8" s="279" t="s">
        <v>6</v>
      </c>
      <c r="AE8" s="279"/>
      <c r="AF8" s="287"/>
    </row>
    <row r="9" spans="1:32" ht="18.75" customHeight="1" x14ac:dyDescent="0.2">
      <c r="A9" s="288"/>
      <c r="B9" s="289"/>
      <c r="C9" s="290"/>
      <c r="D9" s="291"/>
      <c r="E9" s="292"/>
      <c r="F9" s="373"/>
      <c r="G9" s="292"/>
      <c r="H9" s="512" t="s">
        <v>13</v>
      </c>
      <c r="I9" s="514" t="s">
        <v>5</v>
      </c>
      <c r="J9" s="516" t="s">
        <v>69</v>
      </c>
      <c r="K9" s="516"/>
      <c r="L9" s="516"/>
      <c r="M9" s="518" t="s">
        <v>5</v>
      </c>
      <c r="N9" s="516" t="s">
        <v>70</v>
      </c>
      <c r="O9" s="516"/>
      <c r="P9" s="516"/>
      <c r="Q9" s="506"/>
      <c r="R9" s="506"/>
      <c r="S9" s="506"/>
      <c r="T9" s="506"/>
      <c r="U9" s="281"/>
      <c r="V9" s="281"/>
      <c r="W9" s="281"/>
      <c r="X9" s="292"/>
      <c r="Y9" s="280" t="s">
        <v>5</v>
      </c>
      <c r="Z9" s="281" t="s">
        <v>7</v>
      </c>
      <c r="AA9" s="281"/>
      <c r="AB9" s="296"/>
      <c r="AC9" s="280" t="s">
        <v>5</v>
      </c>
      <c r="AD9" s="281" t="s">
        <v>7</v>
      </c>
      <c r="AE9" s="281"/>
      <c r="AF9" s="296"/>
    </row>
    <row r="10" spans="1:32" ht="18.75" customHeight="1" x14ac:dyDescent="0.2">
      <c r="A10" s="288"/>
      <c r="B10" s="289"/>
      <c r="C10" s="290"/>
      <c r="D10" s="291"/>
      <c r="E10" s="292"/>
      <c r="F10" s="373"/>
      <c r="G10" s="292"/>
      <c r="H10" s="513"/>
      <c r="I10" s="515"/>
      <c r="J10" s="517"/>
      <c r="K10" s="517"/>
      <c r="L10" s="517"/>
      <c r="M10" s="519"/>
      <c r="N10" s="517"/>
      <c r="O10" s="517"/>
      <c r="P10" s="517"/>
      <c r="Q10" s="507"/>
      <c r="R10" s="507"/>
      <c r="S10" s="507"/>
      <c r="T10" s="507"/>
      <c r="U10" s="311"/>
      <c r="V10" s="311"/>
      <c r="W10" s="311"/>
      <c r="X10" s="312"/>
      <c r="Y10" s="381"/>
      <c r="Z10" s="281"/>
      <c r="AA10" s="281"/>
      <c r="AB10" s="296"/>
      <c r="AC10" s="381"/>
      <c r="AD10" s="281"/>
      <c r="AE10" s="281"/>
      <c r="AF10" s="296"/>
    </row>
    <row r="11" spans="1:32" ht="18.75" customHeight="1" x14ac:dyDescent="0.2">
      <c r="A11" s="382" t="s">
        <v>64</v>
      </c>
      <c r="B11" s="383" t="s">
        <v>64</v>
      </c>
      <c r="C11" s="383" t="s">
        <v>64</v>
      </c>
      <c r="D11" s="367" t="s">
        <v>64</v>
      </c>
      <c r="E11" s="383" t="s">
        <v>64</v>
      </c>
      <c r="F11" s="367" t="s">
        <v>64</v>
      </c>
      <c r="G11" s="383" t="s">
        <v>64</v>
      </c>
      <c r="H11" s="536" t="s">
        <v>71</v>
      </c>
      <c r="I11" s="538" t="s">
        <v>5</v>
      </c>
      <c r="J11" s="540" t="s">
        <v>72</v>
      </c>
      <c r="K11" s="540"/>
      <c r="L11" s="540"/>
      <c r="M11" s="542" t="s">
        <v>5</v>
      </c>
      <c r="N11" s="540" t="s">
        <v>73</v>
      </c>
      <c r="O11" s="540"/>
      <c r="P11" s="540"/>
      <c r="Q11" s="534" t="s">
        <v>64</v>
      </c>
      <c r="R11" s="534" t="s">
        <v>64</v>
      </c>
      <c r="S11" s="534" t="s">
        <v>64</v>
      </c>
      <c r="T11" s="534" t="s">
        <v>64</v>
      </c>
      <c r="U11" s="281"/>
      <c r="V11" s="281"/>
      <c r="W11" s="281"/>
      <c r="X11" s="384" t="s">
        <v>64</v>
      </c>
      <c r="Y11" s="368" t="s">
        <v>64</v>
      </c>
      <c r="Z11" s="367"/>
      <c r="AA11" s="367"/>
      <c r="AB11" s="383" t="s">
        <v>64</v>
      </c>
      <c r="AC11" s="368" t="s">
        <v>64</v>
      </c>
      <c r="AD11" s="367"/>
      <c r="AE11" s="367"/>
      <c r="AF11" s="383" t="s">
        <v>64</v>
      </c>
    </row>
    <row r="12" spans="1:32" ht="18.75" customHeight="1" x14ac:dyDescent="0.2">
      <c r="A12" s="382" t="s">
        <v>64</v>
      </c>
      <c r="B12" s="383" t="s">
        <v>64</v>
      </c>
      <c r="C12" s="383" t="s">
        <v>64</v>
      </c>
      <c r="D12" s="367" t="s">
        <v>64</v>
      </c>
      <c r="E12" s="383" t="s">
        <v>64</v>
      </c>
      <c r="F12" s="367" t="s">
        <v>64</v>
      </c>
      <c r="G12" s="383" t="s">
        <v>64</v>
      </c>
      <c r="H12" s="537"/>
      <c r="I12" s="539"/>
      <c r="J12" s="541"/>
      <c r="K12" s="541"/>
      <c r="L12" s="541"/>
      <c r="M12" s="543"/>
      <c r="N12" s="541"/>
      <c r="O12" s="541"/>
      <c r="P12" s="541"/>
      <c r="Q12" s="535"/>
      <c r="R12" s="535"/>
      <c r="S12" s="535"/>
      <c r="T12" s="535"/>
      <c r="U12" s="311" t="s">
        <v>64</v>
      </c>
      <c r="V12" s="311" t="s">
        <v>64</v>
      </c>
      <c r="W12" s="311" t="s">
        <v>64</v>
      </c>
      <c r="X12" s="385" t="s">
        <v>64</v>
      </c>
      <c r="Y12" s="368" t="s">
        <v>64</v>
      </c>
      <c r="Z12" s="367"/>
      <c r="AA12" s="367"/>
      <c r="AB12" s="383" t="s">
        <v>64</v>
      </c>
      <c r="AC12" s="368" t="s">
        <v>64</v>
      </c>
      <c r="AD12" s="367"/>
      <c r="AE12" s="367"/>
      <c r="AF12" s="383" t="s">
        <v>64</v>
      </c>
    </row>
    <row r="13" spans="1:32" ht="18.75" customHeight="1" x14ac:dyDescent="0.2">
      <c r="A13" s="288"/>
      <c r="B13" s="289"/>
      <c r="C13" s="290"/>
      <c r="D13" s="291"/>
      <c r="E13" s="292"/>
      <c r="F13" s="373"/>
      <c r="G13" s="292"/>
      <c r="H13" s="512" t="s">
        <v>16</v>
      </c>
      <c r="I13" s="514" t="s">
        <v>5</v>
      </c>
      <c r="J13" s="516" t="s">
        <v>69</v>
      </c>
      <c r="K13" s="516"/>
      <c r="L13" s="516"/>
      <c r="M13" s="518" t="s">
        <v>5</v>
      </c>
      <c r="N13" s="516" t="s">
        <v>70</v>
      </c>
      <c r="O13" s="516"/>
      <c r="P13" s="516"/>
      <c r="Q13" s="506"/>
      <c r="R13" s="506"/>
      <c r="S13" s="506"/>
      <c r="T13" s="506"/>
      <c r="U13" s="281"/>
      <c r="V13" s="281"/>
      <c r="W13" s="281"/>
      <c r="X13" s="292"/>
      <c r="Y13" s="381"/>
      <c r="Z13" s="281"/>
      <c r="AA13" s="281"/>
      <c r="AB13" s="296"/>
      <c r="AC13" s="381"/>
      <c r="AD13" s="281"/>
      <c r="AE13" s="281"/>
      <c r="AF13" s="296"/>
    </row>
    <row r="14" spans="1:32" ht="18.75" customHeight="1" x14ac:dyDescent="0.2">
      <c r="A14" s="288"/>
      <c r="B14" s="289"/>
      <c r="C14" s="290"/>
      <c r="D14" s="291"/>
      <c r="E14" s="292"/>
      <c r="F14" s="373"/>
      <c r="G14" s="292"/>
      <c r="H14" s="513"/>
      <c r="I14" s="515"/>
      <c r="J14" s="517"/>
      <c r="K14" s="517"/>
      <c r="L14" s="517"/>
      <c r="M14" s="519"/>
      <c r="N14" s="517"/>
      <c r="O14" s="517"/>
      <c r="P14" s="517"/>
      <c r="Q14" s="507"/>
      <c r="R14" s="507"/>
      <c r="S14" s="507"/>
      <c r="T14" s="507"/>
      <c r="U14" s="311"/>
      <c r="V14" s="311"/>
      <c r="W14" s="311"/>
      <c r="X14" s="292"/>
      <c r="Y14" s="381"/>
      <c r="Z14" s="281"/>
      <c r="AA14" s="281"/>
      <c r="AB14" s="296"/>
      <c r="AC14" s="381"/>
      <c r="AD14" s="281"/>
      <c r="AE14" s="281"/>
      <c r="AF14" s="296"/>
    </row>
    <row r="15" spans="1:32" ht="18.75" customHeight="1" x14ac:dyDescent="0.2">
      <c r="A15" s="288"/>
      <c r="B15" s="289"/>
      <c r="C15" s="290"/>
      <c r="D15" s="291"/>
      <c r="E15" s="292"/>
      <c r="F15" s="373"/>
      <c r="G15" s="292"/>
      <c r="H15" s="301" t="s">
        <v>36</v>
      </c>
      <c r="I15" s="302" t="s">
        <v>5</v>
      </c>
      <c r="J15" s="303" t="s">
        <v>63</v>
      </c>
      <c r="K15" s="304"/>
      <c r="L15" s="340" t="s">
        <v>5</v>
      </c>
      <c r="M15" s="349" t="s">
        <v>11</v>
      </c>
      <c r="N15" s="303"/>
      <c r="O15" s="306"/>
      <c r="P15" s="281"/>
      <c r="Q15" s="281"/>
      <c r="R15" s="281"/>
      <c r="S15" s="281"/>
      <c r="T15" s="281"/>
      <c r="U15" s="281"/>
      <c r="V15" s="281"/>
      <c r="W15" s="281"/>
      <c r="X15" s="309"/>
      <c r="Y15" s="381"/>
      <c r="Z15" s="281"/>
      <c r="AA15" s="281"/>
      <c r="AB15" s="296"/>
      <c r="AC15" s="381"/>
      <c r="AD15" s="281"/>
      <c r="AE15" s="281"/>
      <c r="AF15" s="296"/>
    </row>
    <row r="16" spans="1:32" ht="18.75" customHeight="1" x14ac:dyDescent="0.2">
      <c r="A16" s="280" t="s">
        <v>5</v>
      </c>
      <c r="B16" s="289" t="s">
        <v>74</v>
      </c>
      <c r="C16" s="290" t="s">
        <v>75</v>
      </c>
      <c r="D16" s="291"/>
      <c r="E16" s="292"/>
      <c r="F16" s="373"/>
      <c r="G16" s="292"/>
      <c r="H16" s="512" t="s">
        <v>39</v>
      </c>
      <c r="I16" s="520" t="s">
        <v>5</v>
      </c>
      <c r="J16" s="516" t="s">
        <v>69</v>
      </c>
      <c r="K16" s="516"/>
      <c r="L16" s="516"/>
      <c r="M16" s="520" t="s">
        <v>5</v>
      </c>
      <c r="N16" s="516" t="s">
        <v>70</v>
      </c>
      <c r="O16" s="516"/>
      <c r="P16" s="516"/>
      <c r="Q16" s="315"/>
      <c r="R16" s="315"/>
      <c r="S16" s="315"/>
      <c r="T16" s="315"/>
      <c r="U16" s="315"/>
      <c r="V16" s="315"/>
      <c r="W16" s="315"/>
      <c r="X16" s="316"/>
      <c r="Y16" s="381"/>
      <c r="Z16" s="281"/>
      <c r="AA16" s="295"/>
      <c r="AB16" s="296"/>
      <c r="AC16" s="381"/>
      <c r="AD16" s="281"/>
      <c r="AE16" s="295"/>
      <c r="AF16" s="296"/>
    </row>
    <row r="17" spans="1:32" ht="18.75" customHeight="1" x14ac:dyDescent="0.2">
      <c r="A17" s="288"/>
      <c r="B17" s="289"/>
      <c r="C17" s="290"/>
      <c r="D17" s="291"/>
      <c r="E17" s="292"/>
      <c r="F17" s="373"/>
      <c r="G17" s="292"/>
      <c r="H17" s="513"/>
      <c r="I17" s="521"/>
      <c r="J17" s="517"/>
      <c r="K17" s="517"/>
      <c r="L17" s="517"/>
      <c r="M17" s="521"/>
      <c r="N17" s="517"/>
      <c r="O17" s="517"/>
      <c r="P17" s="517"/>
      <c r="Q17" s="298"/>
      <c r="R17" s="298"/>
      <c r="S17" s="298"/>
      <c r="T17" s="298"/>
      <c r="U17" s="298"/>
      <c r="V17" s="298"/>
      <c r="W17" s="298"/>
      <c r="X17" s="299"/>
      <c r="Y17" s="381"/>
      <c r="Z17" s="386"/>
      <c r="AA17" s="386"/>
      <c r="AB17" s="387"/>
      <c r="AC17" s="381"/>
      <c r="AD17" s="386"/>
      <c r="AE17" s="386"/>
      <c r="AF17" s="387"/>
    </row>
    <row r="18" spans="1:32" ht="18.75" customHeight="1" x14ac:dyDescent="0.2">
      <c r="A18" s="373"/>
      <c r="B18" s="274"/>
      <c r="C18" s="290"/>
      <c r="D18" s="291"/>
      <c r="E18" s="292"/>
      <c r="F18" s="373"/>
      <c r="G18" s="292"/>
      <c r="H18" s="512" t="s">
        <v>40</v>
      </c>
      <c r="I18" s="520" t="s">
        <v>41</v>
      </c>
      <c r="J18" s="516" t="s">
        <v>69</v>
      </c>
      <c r="K18" s="516"/>
      <c r="L18" s="516"/>
      <c r="M18" s="520" t="s">
        <v>5</v>
      </c>
      <c r="N18" s="516" t="s">
        <v>70</v>
      </c>
      <c r="O18" s="516"/>
      <c r="P18" s="516"/>
      <c r="Q18" s="315"/>
      <c r="R18" s="315"/>
      <c r="S18" s="315"/>
      <c r="T18" s="315"/>
      <c r="U18" s="315"/>
      <c r="V18" s="315"/>
      <c r="W18" s="315"/>
      <c r="X18" s="316"/>
      <c r="Y18" s="381"/>
      <c r="Z18" s="386"/>
      <c r="AA18" s="386"/>
      <c r="AB18" s="387"/>
      <c r="AC18" s="381"/>
      <c r="AD18" s="386"/>
      <c r="AE18" s="386"/>
      <c r="AF18" s="387"/>
    </row>
    <row r="19" spans="1:32" ht="18.75" customHeight="1" x14ac:dyDescent="0.2">
      <c r="A19" s="288"/>
      <c r="B19" s="289"/>
      <c r="C19" s="290"/>
      <c r="D19" s="291"/>
      <c r="E19" s="292"/>
      <c r="F19" s="373"/>
      <c r="G19" s="292"/>
      <c r="H19" s="513"/>
      <c r="I19" s="521"/>
      <c r="J19" s="517"/>
      <c r="K19" s="517"/>
      <c r="L19" s="517"/>
      <c r="M19" s="521"/>
      <c r="N19" s="517"/>
      <c r="O19" s="517"/>
      <c r="P19" s="517"/>
      <c r="Q19" s="298"/>
      <c r="R19" s="298"/>
      <c r="S19" s="298"/>
      <c r="T19" s="298"/>
      <c r="U19" s="298"/>
      <c r="V19" s="298"/>
      <c r="W19" s="298"/>
      <c r="X19" s="299"/>
      <c r="Y19" s="381"/>
      <c r="Z19" s="386"/>
      <c r="AA19" s="386"/>
      <c r="AB19" s="387"/>
      <c r="AC19" s="381"/>
      <c r="AD19" s="386"/>
      <c r="AE19" s="386"/>
      <c r="AF19" s="387"/>
    </row>
    <row r="20" spans="1:32" ht="18.75" customHeight="1" x14ac:dyDescent="0.2">
      <c r="A20" s="288"/>
      <c r="B20" s="289"/>
      <c r="C20" s="290"/>
      <c r="D20" s="291"/>
      <c r="E20" s="292"/>
      <c r="F20" s="373"/>
      <c r="G20" s="292"/>
      <c r="H20" s="372" t="s">
        <v>17</v>
      </c>
      <c r="I20" s="302" t="s">
        <v>5</v>
      </c>
      <c r="J20" s="303" t="s">
        <v>10</v>
      </c>
      <c r="K20" s="303"/>
      <c r="L20" s="306" t="s">
        <v>5</v>
      </c>
      <c r="M20" s="303" t="s">
        <v>11</v>
      </c>
      <c r="N20" s="303"/>
      <c r="O20" s="307"/>
      <c r="P20" s="303"/>
      <c r="Q20" s="298"/>
      <c r="R20" s="298"/>
      <c r="S20" s="298"/>
      <c r="T20" s="298"/>
      <c r="U20" s="298"/>
      <c r="V20" s="298"/>
      <c r="W20" s="298"/>
      <c r="X20" s="299"/>
      <c r="Y20" s="381"/>
      <c r="Z20" s="386"/>
      <c r="AA20" s="386"/>
      <c r="AB20" s="387"/>
      <c r="AC20" s="381"/>
      <c r="AD20" s="386"/>
      <c r="AE20" s="386"/>
      <c r="AF20" s="387"/>
    </row>
    <row r="21" spans="1:32" ht="18.75" customHeight="1" x14ac:dyDescent="0.2">
      <c r="A21" s="288"/>
      <c r="B21" s="289"/>
      <c r="C21" s="290"/>
      <c r="D21" s="291"/>
      <c r="E21" s="292"/>
      <c r="F21" s="373"/>
      <c r="G21" s="281"/>
      <c r="H21" s="512" t="s">
        <v>76</v>
      </c>
      <c r="I21" s="321" t="s">
        <v>5</v>
      </c>
      <c r="J21" s="310" t="s">
        <v>10</v>
      </c>
      <c r="K21" s="310"/>
      <c r="L21" s="318"/>
      <c r="M21" s="319"/>
      <c r="N21" s="319"/>
      <c r="O21" s="318"/>
      <c r="P21" s="319"/>
      <c r="Q21" s="320"/>
      <c r="R21" s="318"/>
      <c r="S21" s="319"/>
      <c r="T21" s="320"/>
      <c r="U21" s="321" t="s">
        <v>5</v>
      </c>
      <c r="V21" s="310" t="s">
        <v>18</v>
      </c>
      <c r="W21" s="322"/>
      <c r="X21" s="323"/>
      <c r="Y21" s="381"/>
      <c r="Z21" s="386"/>
      <c r="AA21" s="386"/>
      <c r="AB21" s="387"/>
      <c r="AC21" s="381"/>
      <c r="AD21" s="386"/>
      <c r="AE21" s="386"/>
      <c r="AF21" s="387"/>
    </row>
    <row r="22" spans="1:32" ht="18.75" customHeight="1" x14ac:dyDescent="0.2">
      <c r="A22" s="288"/>
      <c r="B22" s="289"/>
      <c r="C22" s="290"/>
      <c r="D22" s="291"/>
      <c r="E22" s="292"/>
      <c r="F22" s="373"/>
      <c r="G22" s="281"/>
      <c r="H22" s="524"/>
      <c r="I22" s="278" t="s">
        <v>5</v>
      </c>
      <c r="J22" s="281" t="s">
        <v>19</v>
      </c>
      <c r="K22" s="281"/>
      <c r="L22" s="278"/>
      <c r="M22" s="278" t="s">
        <v>5</v>
      </c>
      <c r="N22" s="281" t="s">
        <v>20</v>
      </c>
      <c r="O22" s="278"/>
      <c r="P22" s="278"/>
      <c r="Q22" s="278" t="s">
        <v>5</v>
      </c>
      <c r="R22" s="281" t="s">
        <v>21</v>
      </c>
      <c r="S22" s="200"/>
      <c r="T22" s="281"/>
      <c r="U22" s="278" t="s">
        <v>5</v>
      </c>
      <c r="V22" s="281" t="s">
        <v>22</v>
      </c>
      <c r="W22" s="293"/>
      <c r="X22" s="294"/>
      <c r="Y22" s="381"/>
      <c r="Z22" s="386"/>
      <c r="AA22" s="386"/>
      <c r="AB22" s="387"/>
      <c r="AC22" s="381"/>
      <c r="AD22" s="386"/>
      <c r="AE22" s="386"/>
      <c r="AF22" s="387"/>
    </row>
    <row r="23" spans="1:32" ht="18.75" customHeight="1" x14ac:dyDescent="0.2">
      <c r="A23" s="288"/>
      <c r="B23" s="289"/>
      <c r="C23" s="290"/>
      <c r="D23" s="291"/>
      <c r="E23" s="292"/>
      <c r="F23" s="373"/>
      <c r="G23" s="281"/>
      <c r="H23" s="524"/>
      <c r="I23" s="278" t="s">
        <v>5</v>
      </c>
      <c r="J23" s="281" t="s">
        <v>23</v>
      </c>
      <c r="K23" s="281"/>
      <c r="L23" s="278"/>
      <c r="M23" s="278" t="s">
        <v>5</v>
      </c>
      <c r="N23" s="281" t="s">
        <v>24</v>
      </c>
      <c r="O23" s="278"/>
      <c r="P23" s="278"/>
      <c r="Q23" s="278" t="s">
        <v>5</v>
      </c>
      <c r="R23" s="281" t="s">
        <v>25</v>
      </c>
      <c r="S23" s="200"/>
      <c r="T23" s="281"/>
      <c r="U23" s="278" t="s">
        <v>5</v>
      </c>
      <c r="V23" s="281" t="s">
        <v>26</v>
      </c>
      <c r="W23" s="293"/>
      <c r="X23" s="294"/>
      <c r="Y23" s="381"/>
      <c r="Z23" s="386"/>
      <c r="AA23" s="386"/>
      <c r="AB23" s="387"/>
      <c r="AC23" s="381"/>
      <c r="AD23" s="386"/>
      <c r="AE23" s="386"/>
      <c r="AF23" s="387"/>
    </row>
    <row r="24" spans="1:32" ht="18.75" customHeight="1" x14ac:dyDescent="0.2">
      <c r="A24" s="288"/>
      <c r="B24" s="289"/>
      <c r="C24" s="290"/>
      <c r="D24" s="291"/>
      <c r="E24" s="292"/>
      <c r="F24" s="373"/>
      <c r="G24" s="281"/>
      <c r="H24" s="524"/>
      <c r="I24" s="278" t="s">
        <v>5</v>
      </c>
      <c r="J24" s="281" t="s">
        <v>27</v>
      </c>
      <c r="K24" s="281"/>
      <c r="L24" s="278"/>
      <c r="M24" s="278" t="s">
        <v>5</v>
      </c>
      <c r="N24" s="281" t="s">
        <v>28</v>
      </c>
      <c r="O24" s="278"/>
      <c r="P24" s="278"/>
      <c r="Q24" s="278" t="s">
        <v>5</v>
      </c>
      <c r="R24" s="281" t="s">
        <v>29</v>
      </c>
      <c r="S24" s="200"/>
      <c r="T24" s="281"/>
      <c r="U24" s="278" t="s">
        <v>5</v>
      </c>
      <c r="V24" s="281" t="s">
        <v>30</v>
      </c>
      <c r="W24" s="293"/>
      <c r="X24" s="294"/>
      <c r="Y24" s="381"/>
      <c r="Z24" s="386"/>
      <c r="AA24" s="386"/>
      <c r="AB24" s="387"/>
      <c r="AC24" s="381"/>
      <c r="AD24" s="386"/>
      <c r="AE24" s="386"/>
      <c r="AF24" s="387"/>
    </row>
    <row r="25" spans="1:32" ht="18.75" customHeight="1" x14ac:dyDescent="0.2">
      <c r="A25" s="288"/>
      <c r="B25" s="289"/>
      <c r="C25" s="290"/>
      <c r="D25" s="291"/>
      <c r="E25" s="292"/>
      <c r="F25" s="373"/>
      <c r="G25" s="281"/>
      <c r="H25" s="524"/>
      <c r="I25" s="278" t="s">
        <v>5</v>
      </c>
      <c r="J25" s="281" t="s">
        <v>31</v>
      </c>
      <c r="K25" s="281"/>
      <c r="L25" s="278"/>
      <c r="M25" s="278" t="s">
        <v>5</v>
      </c>
      <c r="N25" s="281" t="s">
        <v>32</v>
      </c>
      <c r="O25" s="278"/>
      <c r="P25" s="278"/>
      <c r="Q25" s="278" t="s">
        <v>5</v>
      </c>
      <c r="R25" s="281" t="s">
        <v>33</v>
      </c>
      <c r="S25" s="200"/>
      <c r="T25" s="281"/>
      <c r="U25" s="278" t="s">
        <v>5</v>
      </c>
      <c r="V25" s="281" t="s">
        <v>34</v>
      </c>
      <c r="W25" s="293"/>
      <c r="X25" s="294"/>
      <c r="Y25" s="381"/>
      <c r="Z25" s="386"/>
      <c r="AA25" s="386"/>
      <c r="AB25" s="387"/>
      <c r="AC25" s="381"/>
      <c r="AD25" s="386"/>
      <c r="AE25" s="386"/>
      <c r="AF25" s="387"/>
    </row>
    <row r="26" spans="1:32" ht="18.75" customHeight="1" x14ac:dyDescent="0.2">
      <c r="A26" s="288"/>
      <c r="B26" s="289"/>
      <c r="C26" s="290"/>
      <c r="D26" s="291"/>
      <c r="E26" s="292"/>
      <c r="F26" s="373"/>
      <c r="G26" s="281"/>
      <c r="H26" s="525"/>
      <c r="I26" s="278" t="s">
        <v>5</v>
      </c>
      <c r="J26" s="281" t="s">
        <v>35</v>
      </c>
      <c r="K26" s="281"/>
      <c r="L26" s="278"/>
      <c r="M26" s="278"/>
      <c r="N26" s="281"/>
      <c r="O26" s="278"/>
      <c r="P26" s="278"/>
      <c r="Q26" s="278"/>
      <c r="R26" s="281"/>
      <c r="S26" s="200"/>
      <c r="T26" s="329"/>
      <c r="U26" s="330"/>
      <c r="V26" s="329"/>
      <c r="W26" s="332"/>
      <c r="X26" s="333"/>
      <c r="Y26" s="381"/>
      <c r="Z26" s="386"/>
      <c r="AA26" s="386"/>
      <c r="AB26" s="387"/>
      <c r="AC26" s="381"/>
      <c r="AD26" s="386"/>
      <c r="AE26" s="386"/>
      <c r="AF26" s="387"/>
    </row>
    <row r="27" spans="1:32" ht="18.75" customHeight="1" x14ac:dyDescent="0.2">
      <c r="A27" s="282"/>
      <c r="B27" s="283"/>
      <c r="C27" s="284"/>
      <c r="D27" s="285"/>
      <c r="E27" s="286"/>
      <c r="F27" s="362"/>
      <c r="G27" s="287"/>
      <c r="H27" s="351" t="s">
        <v>43</v>
      </c>
      <c r="I27" s="337" t="s">
        <v>5</v>
      </c>
      <c r="J27" s="338" t="s">
        <v>10</v>
      </c>
      <c r="K27" s="338"/>
      <c r="L27" s="339"/>
      <c r="M27" s="340" t="s">
        <v>5</v>
      </c>
      <c r="N27" s="338" t="s">
        <v>44</v>
      </c>
      <c r="O27" s="338"/>
      <c r="P27" s="339"/>
      <c r="Q27" s="340" t="s">
        <v>5</v>
      </c>
      <c r="R27" s="353" t="s">
        <v>45</v>
      </c>
      <c r="S27" s="353"/>
      <c r="T27" s="297"/>
      <c r="U27" s="297"/>
      <c r="V27" s="297"/>
      <c r="W27" s="297"/>
      <c r="X27" s="347"/>
      <c r="Y27" s="341" t="s">
        <v>5</v>
      </c>
      <c r="Z27" s="279" t="s">
        <v>6</v>
      </c>
      <c r="AA27" s="279"/>
      <c r="AB27" s="287"/>
      <c r="AC27" s="341" t="s">
        <v>5</v>
      </c>
      <c r="AD27" s="279" t="s">
        <v>6</v>
      </c>
      <c r="AE27" s="279"/>
      <c r="AF27" s="287"/>
    </row>
    <row r="28" spans="1:32" ht="18.75" customHeight="1" x14ac:dyDescent="0.2">
      <c r="A28" s="288"/>
      <c r="B28" s="289"/>
      <c r="C28" s="290"/>
      <c r="D28" s="291"/>
      <c r="E28" s="292"/>
      <c r="F28" s="373"/>
      <c r="G28" s="296"/>
      <c r="H28" s="351" t="s">
        <v>68</v>
      </c>
      <c r="I28" s="278" t="s">
        <v>5</v>
      </c>
      <c r="J28" s="281" t="s">
        <v>8</v>
      </c>
      <c r="K28" s="281"/>
      <c r="L28" s="348"/>
      <c r="M28" s="278" t="s">
        <v>5</v>
      </c>
      <c r="N28" s="281" t="s">
        <v>9</v>
      </c>
      <c r="O28" s="281"/>
      <c r="P28" s="305"/>
      <c r="Q28" s="306"/>
      <c r="R28" s="343"/>
      <c r="S28" s="297"/>
      <c r="T28" s="297"/>
      <c r="U28" s="297"/>
      <c r="V28" s="297"/>
      <c r="W28" s="297"/>
      <c r="X28" s="347"/>
      <c r="Y28" s="280" t="s">
        <v>5</v>
      </c>
      <c r="Z28" s="281" t="s">
        <v>7</v>
      </c>
      <c r="AA28" s="295"/>
      <c r="AB28" s="296"/>
      <c r="AC28" s="280" t="s">
        <v>5</v>
      </c>
      <c r="AD28" s="281" t="s">
        <v>7</v>
      </c>
      <c r="AE28" s="295"/>
      <c r="AF28" s="296"/>
    </row>
    <row r="29" spans="1:32" ht="18.75" customHeight="1" x14ac:dyDescent="0.2">
      <c r="A29" s="288"/>
      <c r="B29" s="289"/>
      <c r="C29" s="290"/>
      <c r="D29" s="291"/>
      <c r="E29" s="292"/>
      <c r="F29" s="373"/>
      <c r="G29" s="296"/>
      <c r="H29" s="301" t="s">
        <v>46</v>
      </c>
      <c r="I29" s="302" t="s">
        <v>5</v>
      </c>
      <c r="J29" s="303" t="s">
        <v>8</v>
      </c>
      <c r="K29" s="304"/>
      <c r="L29" s="305"/>
      <c r="M29" s="306" t="s">
        <v>5</v>
      </c>
      <c r="N29" s="303" t="s">
        <v>9</v>
      </c>
      <c r="O29" s="306"/>
      <c r="P29" s="348"/>
      <c r="Q29" s="278"/>
      <c r="R29" s="200"/>
      <c r="S29" s="297"/>
      <c r="T29" s="297"/>
      <c r="U29" s="297"/>
      <c r="V29" s="297"/>
      <c r="W29" s="297"/>
      <c r="X29" s="347"/>
      <c r="Y29" s="200"/>
      <c r="Z29" s="281"/>
      <c r="AA29" s="281"/>
      <c r="AB29" s="296"/>
      <c r="AC29" s="300"/>
      <c r="AD29" s="281"/>
      <c r="AE29" s="281"/>
      <c r="AF29" s="296"/>
    </row>
    <row r="30" spans="1:32" ht="18.75" customHeight="1" x14ac:dyDescent="0.2">
      <c r="A30" s="288"/>
      <c r="B30" s="289"/>
      <c r="C30" s="290"/>
      <c r="D30" s="291"/>
      <c r="E30" s="292"/>
      <c r="F30" s="373"/>
      <c r="G30" s="296"/>
      <c r="H30" s="354" t="s">
        <v>60</v>
      </c>
      <c r="I30" s="317" t="s">
        <v>5</v>
      </c>
      <c r="J30" s="303" t="s">
        <v>10</v>
      </c>
      <c r="K30" s="304"/>
      <c r="L30" s="306" t="s">
        <v>5</v>
      </c>
      <c r="M30" s="303" t="s">
        <v>11</v>
      </c>
      <c r="N30" s="343"/>
      <c r="O30" s="343"/>
      <c r="P30" s="343"/>
      <c r="Q30" s="343"/>
      <c r="R30" s="343"/>
      <c r="S30" s="343"/>
      <c r="T30" s="343"/>
      <c r="U30" s="343"/>
      <c r="V30" s="343"/>
      <c r="W30" s="343"/>
      <c r="X30" s="344"/>
      <c r="Y30" s="200"/>
      <c r="Z30" s="200"/>
      <c r="AA30" s="200"/>
      <c r="AB30" s="200"/>
      <c r="AC30" s="300"/>
      <c r="AD30" s="200"/>
      <c r="AE30" s="200"/>
      <c r="AF30" s="313"/>
    </row>
    <row r="31" spans="1:32" ht="18.75" customHeight="1" x14ac:dyDescent="0.2">
      <c r="A31" s="288"/>
      <c r="B31" s="289"/>
      <c r="C31" s="290"/>
      <c r="D31" s="291"/>
      <c r="E31" s="292"/>
      <c r="F31" s="373"/>
      <c r="G31" s="296"/>
      <c r="H31" s="355" t="s">
        <v>77</v>
      </c>
      <c r="I31" s="317" t="s">
        <v>5</v>
      </c>
      <c r="J31" s="303" t="s">
        <v>10</v>
      </c>
      <c r="K31" s="304"/>
      <c r="L31" s="306" t="s">
        <v>5</v>
      </c>
      <c r="M31" s="303" t="s">
        <v>11</v>
      </c>
      <c r="N31" s="343"/>
      <c r="O31" s="343"/>
      <c r="P31" s="343"/>
      <c r="Q31" s="343"/>
      <c r="R31" s="343"/>
      <c r="S31" s="343"/>
      <c r="T31" s="343"/>
      <c r="U31" s="343"/>
      <c r="V31" s="343"/>
      <c r="W31" s="343"/>
      <c r="X31" s="344"/>
      <c r="Y31" s="300"/>
      <c r="Z31" s="295"/>
      <c r="AA31" s="295"/>
      <c r="AB31" s="296"/>
      <c r="AC31" s="300"/>
      <c r="AD31" s="295"/>
      <c r="AE31" s="295"/>
      <c r="AF31" s="296"/>
    </row>
    <row r="32" spans="1:32" ht="18.75" customHeight="1" x14ac:dyDescent="0.2">
      <c r="A32" s="288"/>
      <c r="B32" s="289"/>
      <c r="C32" s="290"/>
      <c r="D32" s="291"/>
      <c r="E32" s="292"/>
      <c r="F32" s="373"/>
      <c r="G32" s="296"/>
      <c r="H32" s="281" t="s">
        <v>49</v>
      </c>
      <c r="I32" s="388" t="s">
        <v>5</v>
      </c>
      <c r="J32" s="303" t="s">
        <v>10</v>
      </c>
      <c r="K32" s="303"/>
      <c r="L32" s="379" t="s">
        <v>5</v>
      </c>
      <c r="M32" s="303" t="s">
        <v>11</v>
      </c>
      <c r="N32" s="343"/>
      <c r="O32" s="343"/>
      <c r="P32" s="343"/>
      <c r="Q32" s="343"/>
      <c r="R32" s="343"/>
      <c r="S32" s="343"/>
      <c r="T32" s="343"/>
      <c r="U32" s="343"/>
      <c r="V32" s="343"/>
      <c r="W32" s="343"/>
      <c r="X32" s="344"/>
      <c r="Y32" s="300"/>
      <c r="Z32" s="295"/>
      <c r="AA32" s="295"/>
      <c r="AB32" s="296"/>
      <c r="AC32" s="300"/>
      <c r="AD32" s="295"/>
      <c r="AE32" s="295"/>
      <c r="AF32" s="296"/>
    </row>
    <row r="33" spans="1:32" ht="18.75" customHeight="1" x14ac:dyDescent="0.2">
      <c r="A33" s="280" t="s">
        <v>5</v>
      </c>
      <c r="B33" s="289" t="s">
        <v>78</v>
      </c>
      <c r="C33" s="290" t="s">
        <v>79</v>
      </c>
      <c r="D33" s="291"/>
      <c r="E33" s="292"/>
      <c r="F33" s="373"/>
      <c r="G33" s="296"/>
      <c r="H33" s="308" t="s">
        <v>50</v>
      </c>
      <c r="I33" s="388" t="s">
        <v>5</v>
      </c>
      <c r="J33" s="303" t="s">
        <v>10</v>
      </c>
      <c r="K33" s="303"/>
      <c r="L33" s="379" t="s">
        <v>5</v>
      </c>
      <c r="M33" s="303" t="s">
        <v>11</v>
      </c>
      <c r="N33" s="343"/>
      <c r="O33" s="343"/>
      <c r="P33" s="343"/>
      <c r="Q33" s="343"/>
      <c r="R33" s="343"/>
      <c r="S33" s="343"/>
      <c r="T33" s="343"/>
      <c r="U33" s="343"/>
      <c r="V33" s="343"/>
      <c r="W33" s="343"/>
      <c r="X33" s="344"/>
      <c r="Y33" s="300"/>
      <c r="Z33" s="295"/>
      <c r="AA33" s="295"/>
      <c r="AB33" s="296"/>
      <c r="AC33" s="300"/>
      <c r="AD33" s="295"/>
      <c r="AE33" s="295"/>
      <c r="AF33" s="296"/>
    </row>
    <row r="34" spans="1:32" ht="18.75" customHeight="1" x14ac:dyDescent="0.2">
      <c r="A34" s="373"/>
      <c r="B34" s="289"/>
      <c r="C34" s="290"/>
      <c r="D34" s="291"/>
      <c r="E34" s="292"/>
      <c r="F34" s="373"/>
      <c r="G34" s="296"/>
      <c r="H34" s="308" t="s">
        <v>80</v>
      </c>
      <c r="I34" s="388" t="s">
        <v>5</v>
      </c>
      <c r="J34" s="303" t="s">
        <v>10</v>
      </c>
      <c r="K34" s="303"/>
      <c r="L34" s="379" t="s">
        <v>5</v>
      </c>
      <c r="M34" s="303" t="s">
        <v>11</v>
      </c>
      <c r="N34" s="343"/>
      <c r="O34" s="343"/>
      <c r="P34" s="343"/>
      <c r="Q34" s="343"/>
      <c r="R34" s="343"/>
      <c r="S34" s="343"/>
      <c r="T34" s="343"/>
      <c r="U34" s="343"/>
      <c r="V34" s="343"/>
      <c r="W34" s="343"/>
      <c r="X34" s="344"/>
      <c r="Y34" s="300"/>
      <c r="Z34" s="295"/>
      <c r="AA34" s="295"/>
      <c r="AB34" s="296"/>
      <c r="AC34" s="300"/>
      <c r="AD34" s="295"/>
      <c r="AE34" s="295"/>
      <c r="AF34" s="296"/>
    </row>
    <row r="35" spans="1:32" ht="18.75" customHeight="1" x14ac:dyDescent="0.2">
      <c r="A35" s="288"/>
      <c r="B35" s="289"/>
      <c r="C35" s="290"/>
      <c r="D35" s="291"/>
      <c r="E35" s="292"/>
      <c r="F35" s="373"/>
      <c r="G35" s="296"/>
      <c r="H35" s="354" t="s">
        <v>52</v>
      </c>
      <c r="I35" s="302" t="s">
        <v>5</v>
      </c>
      <c r="J35" s="303" t="s">
        <v>10</v>
      </c>
      <c r="K35" s="303"/>
      <c r="L35" s="306" t="s">
        <v>5</v>
      </c>
      <c r="M35" s="303" t="s">
        <v>53</v>
      </c>
      <c r="N35" s="303"/>
      <c r="O35" s="306" t="s">
        <v>5</v>
      </c>
      <c r="P35" s="303" t="s">
        <v>42</v>
      </c>
      <c r="Q35" s="307"/>
      <c r="R35" s="306" t="s">
        <v>5</v>
      </c>
      <c r="S35" s="303" t="s">
        <v>54</v>
      </c>
      <c r="T35" s="307"/>
      <c r="U35" s="307"/>
      <c r="V35" s="303"/>
      <c r="W35" s="303"/>
      <c r="X35" s="309"/>
      <c r="Y35" s="300"/>
      <c r="Z35" s="295"/>
      <c r="AA35" s="295"/>
      <c r="AB35" s="296"/>
      <c r="AC35" s="300"/>
      <c r="AD35" s="295"/>
      <c r="AE35" s="295"/>
      <c r="AF35" s="296"/>
    </row>
    <row r="36" spans="1:32" ht="18.75" customHeight="1" x14ac:dyDescent="0.2">
      <c r="A36" s="288"/>
      <c r="B36" s="289"/>
      <c r="C36" s="290"/>
      <c r="D36" s="291"/>
      <c r="E36" s="292"/>
      <c r="F36" s="373"/>
      <c r="G36" s="296"/>
      <c r="H36" s="308" t="s">
        <v>48</v>
      </c>
      <c r="I36" s="317" t="s">
        <v>5</v>
      </c>
      <c r="J36" s="303" t="s">
        <v>10</v>
      </c>
      <c r="K36" s="303"/>
      <c r="L36" s="321" t="s">
        <v>5</v>
      </c>
      <c r="M36" s="303" t="s">
        <v>37</v>
      </c>
      <c r="N36" s="303"/>
      <c r="O36" s="278" t="s">
        <v>5</v>
      </c>
      <c r="P36" s="303" t="s">
        <v>38</v>
      </c>
      <c r="Q36" s="343"/>
      <c r="R36" s="343"/>
      <c r="S36" s="343"/>
      <c r="T36" s="343"/>
      <c r="U36" s="343"/>
      <c r="V36" s="343"/>
      <c r="W36" s="343"/>
      <c r="X36" s="344"/>
      <c r="Y36" s="300"/>
      <c r="Z36" s="295"/>
      <c r="AA36" s="295"/>
      <c r="AB36" s="296"/>
      <c r="AC36" s="300"/>
      <c r="AD36" s="295"/>
      <c r="AE36" s="295"/>
      <c r="AF36" s="296"/>
    </row>
    <row r="37" spans="1:32" ht="18.75" customHeight="1" x14ac:dyDescent="0.2">
      <c r="A37" s="288"/>
      <c r="B37" s="289"/>
      <c r="C37" s="290"/>
      <c r="D37" s="291"/>
      <c r="E37" s="292"/>
      <c r="F37" s="373"/>
      <c r="G37" s="296"/>
      <c r="H37" s="354" t="s">
        <v>51</v>
      </c>
      <c r="I37" s="317" t="s">
        <v>5</v>
      </c>
      <c r="J37" s="303" t="s">
        <v>10</v>
      </c>
      <c r="K37" s="304"/>
      <c r="L37" s="306" t="s">
        <v>5</v>
      </c>
      <c r="M37" s="303" t="s">
        <v>11</v>
      </c>
      <c r="N37" s="343"/>
      <c r="O37" s="343"/>
      <c r="P37" s="343"/>
      <c r="Q37" s="343"/>
      <c r="R37" s="343"/>
      <c r="S37" s="343"/>
      <c r="T37" s="343"/>
      <c r="U37" s="343"/>
      <c r="V37" s="343"/>
      <c r="W37" s="343"/>
      <c r="X37" s="344"/>
      <c r="Y37" s="300"/>
      <c r="Z37" s="295"/>
      <c r="AA37" s="295"/>
      <c r="AB37" s="296"/>
      <c r="AC37" s="300"/>
      <c r="AD37" s="295"/>
      <c r="AE37" s="295"/>
      <c r="AF37" s="296"/>
    </row>
    <row r="38" spans="1:32" ht="18.75" customHeight="1" x14ac:dyDescent="0.2">
      <c r="A38" s="288"/>
      <c r="B38" s="289"/>
      <c r="C38" s="290"/>
      <c r="D38" s="291"/>
      <c r="E38" s="292"/>
      <c r="F38" s="373"/>
      <c r="G38" s="296"/>
      <c r="H38" s="526" t="s">
        <v>76</v>
      </c>
      <c r="I38" s="321" t="s">
        <v>5</v>
      </c>
      <c r="J38" s="310" t="s">
        <v>10</v>
      </c>
      <c r="K38" s="310"/>
      <c r="L38" s="318"/>
      <c r="M38" s="319"/>
      <c r="N38" s="319"/>
      <c r="O38" s="318"/>
      <c r="P38" s="319"/>
      <c r="Q38" s="320"/>
      <c r="R38" s="318"/>
      <c r="S38" s="319"/>
      <c r="T38" s="320"/>
      <c r="U38" s="321" t="s">
        <v>5</v>
      </c>
      <c r="V38" s="310" t="s">
        <v>18</v>
      </c>
      <c r="W38" s="322"/>
      <c r="X38" s="323"/>
      <c r="Y38" s="300"/>
      <c r="Z38" s="295"/>
      <c r="AA38" s="295"/>
      <c r="AB38" s="296"/>
      <c r="AC38" s="300"/>
      <c r="AD38" s="295"/>
      <c r="AE38" s="295"/>
      <c r="AF38" s="296"/>
    </row>
    <row r="39" spans="1:32" ht="18.75" customHeight="1" x14ac:dyDescent="0.2">
      <c r="A39" s="288"/>
      <c r="B39" s="289"/>
      <c r="C39" s="290"/>
      <c r="D39" s="291"/>
      <c r="E39" s="292"/>
      <c r="F39" s="373"/>
      <c r="G39" s="296"/>
      <c r="H39" s="527"/>
      <c r="I39" s="278" t="s">
        <v>5</v>
      </c>
      <c r="J39" s="281" t="s">
        <v>19</v>
      </c>
      <c r="K39" s="281"/>
      <c r="L39" s="278"/>
      <c r="M39" s="278" t="s">
        <v>5</v>
      </c>
      <c r="N39" s="281" t="s">
        <v>20</v>
      </c>
      <c r="O39" s="278"/>
      <c r="P39" s="278"/>
      <c r="Q39" s="278" t="s">
        <v>5</v>
      </c>
      <c r="R39" s="281" t="s">
        <v>21</v>
      </c>
      <c r="S39" s="200"/>
      <c r="T39" s="281"/>
      <c r="U39" s="278" t="s">
        <v>5</v>
      </c>
      <c r="V39" s="281" t="s">
        <v>22</v>
      </c>
      <c r="W39" s="293"/>
      <c r="X39" s="294"/>
      <c r="Y39" s="300"/>
      <c r="Z39" s="295"/>
      <c r="AA39" s="295"/>
      <c r="AB39" s="296"/>
      <c r="AC39" s="300"/>
      <c r="AD39" s="295"/>
      <c r="AE39" s="295"/>
      <c r="AF39" s="296"/>
    </row>
    <row r="40" spans="1:32" ht="18.75" customHeight="1" x14ac:dyDescent="0.2">
      <c r="A40" s="288"/>
      <c r="B40" s="289"/>
      <c r="C40" s="380"/>
      <c r="D40" s="200"/>
      <c r="E40" s="371"/>
      <c r="F40" s="274"/>
      <c r="G40" s="376"/>
      <c r="H40" s="528"/>
      <c r="I40" s="278" t="s">
        <v>5</v>
      </c>
      <c r="J40" s="281" t="s">
        <v>23</v>
      </c>
      <c r="K40" s="281"/>
      <c r="L40" s="278"/>
      <c r="M40" s="278" t="s">
        <v>5</v>
      </c>
      <c r="N40" s="281" t="s">
        <v>24</v>
      </c>
      <c r="O40" s="278"/>
      <c r="P40" s="278"/>
      <c r="Q40" s="278" t="s">
        <v>5</v>
      </c>
      <c r="R40" s="281" t="s">
        <v>25</v>
      </c>
      <c r="S40" s="200"/>
      <c r="T40" s="281"/>
      <c r="U40" s="278" t="s">
        <v>5</v>
      </c>
      <c r="V40" s="281" t="s">
        <v>26</v>
      </c>
      <c r="W40" s="293"/>
      <c r="X40" s="375"/>
      <c r="Y40" s="295"/>
      <c r="Z40" s="295"/>
      <c r="AA40" s="295"/>
      <c r="AB40" s="376"/>
      <c r="AC40" s="295"/>
      <c r="AD40" s="295"/>
      <c r="AE40" s="295"/>
      <c r="AF40" s="376"/>
    </row>
    <row r="41" spans="1:32" ht="18.75" customHeight="1" x14ac:dyDescent="0.2">
      <c r="A41" s="370"/>
      <c r="B41" s="374"/>
      <c r="C41" s="371"/>
      <c r="D41" s="200"/>
      <c r="E41" s="371"/>
      <c r="F41" s="274"/>
      <c r="G41" s="376"/>
      <c r="H41" s="529"/>
      <c r="I41" s="278" t="s">
        <v>5</v>
      </c>
      <c r="J41" s="281" t="s">
        <v>27</v>
      </c>
      <c r="K41" s="281"/>
      <c r="L41" s="278"/>
      <c r="M41" s="278" t="s">
        <v>5</v>
      </c>
      <c r="N41" s="281" t="s">
        <v>28</v>
      </c>
      <c r="O41" s="278"/>
      <c r="P41" s="278"/>
      <c r="Q41" s="278" t="s">
        <v>5</v>
      </c>
      <c r="R41" s="281" t="s">
        <v>81</v>
      </c>
      <c r="S41" s="200"/>
      <c r="T41" s="281"/>
      <c r="U41" s="278" t="s">
        <v>5</v>
      </c>
      <c r="V41" s="281" t="s">
        <v>30</v>
      </c>
      <c r="W41" s="293"/>
      <c r="X41" s="375"/>
      <c r="Y41" s="295"/>
      <c r="Z41" s="295"/>
      <c r="AA41" s="295"/>
      <c r="AB41" s="376"/>
      <c r="AC41" s="295"/>
      <c r="AD41" s="295"/>
      <c r="AE41" s="295"/>
      <c r="AF41" s="376"/>
    </row>
    <row r="42" spans="1:32" ht="18.75" customHeight="1" x14ac:dyDescent="0.2">
      <c r="A42" s="288"/>
      <c r="B42" s="289"/>
      <c r="C42" s="290"/>
      <c r="D42" s="291"/>
      <c r="E42" s="292"/>
      <c r="F42" s="373"/>
      <c r="G42" s="296"/>
      <c r="H42" s="527"/>
      <c r="I42" s="278" t="s">
        <v>5</v>
      </c>
      <c r="J42" s="281" t="s">
        <v>31</v>
      </c>
      <c r="K42" s="281"/>
      <c r="L42" s="278"/>
      <c r="M42" s="278" t="s">
        <v>5</v>
      </c>
      <c r="N42" s="281" t="s">
        <v>32</v>
      </c>
      <c r="O42" s="278"/>
      <c r="P42" s="278"/>
      <c r="Q42" s="278" t="s">
        <v>5</v>
      </c>
      <c r="R42" s="281" t="s">
        <v>33</v>
      </c>
      <c r="S42" s="200"/>
      <c r="T42" s="281"/>
      <c r="U42" s="278" t="s">
        <v>5</v>
      </c>
      <c r="V42" s="281" t="s">
        <v>34</v>
      </c>
      <c r="W42" s="293"/>
      <c r="X42" s="294"/>
      <c r="Y42" s="300"/>
      <c r="Z42" s="295"/>
      <c r="AA42" s="295"/>
      <c r="AB42" s="296"/>
      <c r="AC42" s="300"/>
      <c r="AD42" s="295"/>
      <c r="AE42" s="295"/>
      <c r="AF42" s="296"/>
    </row>
    <row r="43" spans="1:32" ht="18.75" customHeight="1" x14ac:dyDescent="0.2">
      <c r="A43" s="324"/>
      <c r="B43" s="325"/>
      <c r="C43" s="326"/>
      <c r="D43" s="327"/>
      <c r="E43" s="328"/>
      <c r="F43" s="363"/>
      <c r="G43" s="335"/>
      <c r="H43" s="530"/>
      <c r="I43" s="330" t="s">
        <v>5</v>
      </c>
      <c r="J43" s="329" t="s">
        <v>35</v>
      </c>
      <c r="K43" s="329"/>
      <c r="L43" s="330"/>
      <c r="M43" s="330"/>
      <c r="N43" s="329"/>
      <c r="O43" s="330"/>
      <c r="P43" s="330"/>
      <c r="Q43" s="330"/>
      <c r="R43" s="329"/>
      <c r="S43" s="331"/>
      <c r="T43" s="329"/>
      <c r="U43" s="330"/>
      <c r="V43" s="329"/>
      <c r="W43" s="332"/>
      <c r="X43" s="333"/>
      <c r="Y43" s="336"/>
      <c r="Z43" s="334"/>
      <c r="AA43" s="334"/>
      <c r="AB43" s="335"/>
      <c r="AC43" s="336"/>
      <c r="AD43" s="334"/>
      <c r="AE43" s="334"/>
      <c r="AF43" s="335"/>
    </row>
    <row r="44" spans="1:32" ht="18.75" customHeight="1" x14ac:dyDescent="0.2">
      <c r="A44" s="281"/>
      <c r="B44" s="274"/>
      <c r="C44" s="281" t="s">
        <v>82</v>
      </c>
      <c r="D44" s="200"/>
      <c r="E44" s="281"/>
      <c r="F44" s="274"/>
      <c r="G44" s="295"/>
      <c r="H44" s="200"/>
      <c r="I44" s="278"/>
      <c r="J44" s="281"/>
      <c r="K44" s="281"/>
      <c r="L44" s="278"/>
      <c r="M44" s="281"/>
      <c r="N44" s="281"/>
      <c r="O44" s="281"/>
      <c r="P44" s="281"/>
      <c r="Q44" s="200"/>
      <c r="R44" s="200"/>
      <c r="S44" s="200"/>
      <c r="T44" s="200"/>
      <c r="U44" s="200"/>
      <c r="V44" s="200"/>
      <c r="W44" s="200"/>
      <c r="X44" s="200"/>
      <c r="Y44" s="295"/>
      <c r="Z44" s="295"/>
      <c r="AA44" s="295"/>
      <c r="AB44" s="295"/>
      <c r="AC44" s="295"/>
      <c r="AD44" s="295"/>
      <c r="AE44" s="295"/>
      <c r="AF44" s="295"/>
    </row>
    <row r="45" spans="1:32" ht="18.75" customHeight="1" x14ac:dyDescent="0.2">
      <c r="A45" s="281"/>
      <c r="B45" s="274"/>
      <c r="C45" s="281" t="s">
        <v>83</v>
      </c>
      <c r="D45" s="200"/>
      <c r="E45" s="281"/>
      <c r="F45" s="274"/>
      <c r="G45" s="295"/>
      <c r="H45" s="200"/>
      <c r="I45" s="278"/>
      <c r="J45" s="281"/>
      <c r="K45" s="281"/>
      <c r="L45" s="278"/>
      <c r="M45" s="281"/>
      <c r="N45" s="281"/>
      <c r="O45" s="281"/>
      <c r="P45" s="281"/>
      <c r="Q45" s="200"/>
      <c r="R45" s="200"/>
      <c r="S45" s="200"/>
      <c r="T45" s="200"/>
      <c r="U45" s="200"/>
      <c r="V45" s="200"/>
      <c r="W45" s="200"/>
      <c r="X45" s="200"/>
      <c r="Y45" s="295"/>
      <c r="Z45" s="295"/>
      <c r="AA45" s="295"/>
      <c r="AB45" s="295"/>
      <c r="AC45" s="295"/>
      <c r="AD45" s="295"/>
      <c r="AE45" s="295"/>
      <c r="AF45" s="295"/>
    </row>
    <row r="46" spans="1:32" ht="18.75" customHeight="1" x14ac:dyDescent="0.2">
      <c r="A46" s="357"/>
      <c r="B46" s="361"/>
      <c r="C46" s="357"/>
      <c r="D46" s="360"/>
      <c r="E46" s="357"/>
      <c r="F46" s="361"/>
      <c r="G46" s="358"/>
      <c r="H46" s="360"/>
      <c r="I46" s="359"/>
      <c r="J46" s="357"/>
      <c r="K46" s="357"/>
      <c r="L46" s="359"/>
      <c r="M46" s="357"/>
      <c r="N46" s="357"/>
      <c r="O46" s="357"/>
      <c r="P46" s="357"/>
      <c r="Q46" s="360"/>
      <c r="R46" s="360"/>
      <c r="S46" s="360"/>
      <c r="T46" s="360"/>
      <c r="U46" s="360"/>
      <c r="V46" s="360"/>
      <c r="W46" s="360"/>
      <c r="X46" s="360"/>
      <c r="Y46" s="358"/>
      <c r="Z46" s="358"/>
      <c r="AA46" s="358"/>
      <c r="AB46" s="358"/>
      <c r="AC46" s="358"/>
      <c r="AD46" s="358"/>
      <c r="AE46" s="358"/>
      <c r="AF46" s="358"/>
    </row>
    <row r="47" spans="1:32" ht="18.75" customHeight="1" x14ac:dyDescent="0.2">
      <c r="A47" s="357"/>
      <c r="B47" s="361"/>
      <c r="C47" s="357"/>
      <c r="D47" s="360"/>
      <c r="E47" s="357"/>
      <c r="F47" s="361"/>
      <c r="G47" s="358"/>
      <c r="H47" s="360"/>
      <c r="I47" s="359"/>
      <c r="J47" s="357"/>
      <c r="K47" s="357"/>
      <c r="L47" s="359"/>
      <c r="M47" s="357"/>
      <c r="N47" s="357"/>
      <c r="O47" s="359"/>
      <c r="P47" s="357"/>
      <c r="Q47" s="360"/>
      <c r="R47" s="360"/>
      <c r="S47" s="360"/>
      <c r="T47" s="360"/>
      <c r="U47" s="360"/>
      <c r="V47" s="360"/>
      <c r="W47" s="360"/>
      <c r="X47" s="360"/>
      <c r="Y47" s="358"/>
      <c r="Z47" s="358"/>
      <c r="AA47" s="358"/>
      <c r="AB47" s="358"/>
      <c r="AC47" s="358"/>
      <c r="AD47" s="358"/>
      <c r="AE47" s="358"/>
      <c r="AF47" s="358"/>
    </row>
    <row r="48" spans="1:32" ht="20.25" customHeight="1" x14ac:dyDescent="0.2">
      <c r="A48" s="361"/>
      <c r="B48" s="361"/>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row>
    <row r="49" spans="1:32" ht="20.25" customHeight="1" x14ac:dyDescent="0.2">
      <c r="A49" s="508" t="s">
        <v>84</v>
      </c>
      <c r="B49" s="508"/>
      <c r="C49" s="508"/>
      <c r="D49" s="50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row>
    <row r="50" spans="1:32" ht="20.25" customHeight="1" x14ac:dyDescent="0.2">
      <c r="A50" s="274"/>
      <c r="B50" s="274"/>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1" spans="1:32" ht="30" customHeight="1" x14ac:dyDescent="0.2">
      <c r="A51" s="274"/>
      <c r="B51" s="274"/>
      <c r="C51" s="200"/>
      <c r="D51" s="200"/>
      <c r="E51" s="200"/>
      <c r="F51" s="200"/>
      <c r="G51" s="200"/>
      <c r="H51" s="200"/>
      <c r="I51" s="200"/>
      <c r="J51" s="274"/>
      <c r="K51" s="274"/>
      <c r="L51" s="274"/>
      <c r="M51" s="274"/>
      <c r="N51" s="274"/>
      <c r="O51" s="274"/>
      <c r="P51" s="274"/>
      <c r="Q51" s="274"/>
      <c r="R51" s="274"/>
      <c r="S51" s="509" t="s">
        <v>67</v>
      </c>
      <c r="T51" s="510"/>
      <c r="U51" s="510"/>
      <c r="V51" s="511"/>
      <c r="W51" s="276"/>
      <c r="X51" s="276"/>
      <c r="Y51" s="276"/>
      <c r="Z51" s="276"/>
      <c r="AA51" s="276"/>
      <c r="AB51" s="276"/>
      <c r="AC51" s="276"/>
      <c r="AD51" s="276"/>
      <c r="AE51" s="276"/>
      <c r="AF51" s="277"/>
    </row>
    <row r="52" spans="1:32" ht="20.25" customHeight="1" x14ac:dyDescent="0.2">
      <c r="A52" s="274"/>
      <c r="B52" s="274"/>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spans="1:32" ht="17.25" customHeight="1" x14ac:dyDescent="0.2">
      <c r="A53" s="509" t="s">
        <v>56</v>
      </c>
      <c r="B53" s="510"/>
      <c r="C53" s="511"/>
      <c r="D53" s="509" t="s">
        <v>0</v>
      </c>
      <c r="E53" s="511"/>
      <c r="F53" s="509" t="s">
        <v>1</v>
      </c>
      <c r="G53" s="511"/>
      <c r="H53" s="509" t="s">
        <v>2</v>
      </c>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1"/>
    </row>
    <row r="54" spans="1:32" ht="18.75" customHeight="1" x14ac:dyDescent="0.2">
      <c r="A54" s="282"/>
      <c r="B54" s="283"/>
      <c r="C54" s="284"/>
      <c r="D54" s="362"/>
      <c r="E54" s="286"/>
      <c r="F54" s="362"/>
      <c r="G54" s="286"/>
      <c r="H54" s="352" t="s">
        <v>68</v>
      </c>
      <c r="I54" s="389" t="s">
        <v>5</v>
      </c>
      <c r="J54" s="311" t="s">
        <v>8</v>
      </c>
      <c r="K54" s="311"/>
      <c r="L54" s="311"/>
      <c r="M54" s="274" t="s">
        <v>5</v>
      </c>
      <c r="N54" s="311" t="s">
        <v>9</v>
      </c>
      <c r="O54" s="311"/>
      <c r="P54" s="311"/>
      <c r="Q54" s="311"/>
      <c r="R54" s="311"/>
      <c r="S54" s="311"/>
      <c r="T54" s="311"/>
      <c r="U54" s="311"/>
      <c r="V54" s="311"/>
      <c r="W54" s="311"/>
      <c r="X54" s="311"/>
      <c r="Y54" s="353"/>
      <c r="Z54" s="297"/>
      <c r="AA54" s="297"/>
      <c r="AB54" s="297"/>
      <c r="AC54" s="297"/>
      <c r="AD54" s="297"/>
      <c r="AE54" s="297"/>
      <c r="AF54" s="347"/>
    </row>
    <row r="55" spans="1:32" ht="18.75" customHeight="1" x14ac:dyDescent="0.2">
      <c r="A55" s="288"/>
      <c r="B55" s="289"/>
      <c r="C55" s="290"/>
      <c r="D55" s="373"/>
      <c r="E55" s="292"/>
      <c r="F55" s="373"/>
      <c r="G55" s="292"/>
      <c r="H55" s="512" t="s">
        <v>13</v>
      </c>
      <c r="I55" s="531" t="s">
        <v>5</v>
      </c>
      <c r="J55" s="516" t="s">
        <v>69</v>
      </c>
      <c r="K55" s="516"/>
      <c r="L55" s="516"/>
      <c r="M55" s="520" t="s">
        <v>5</v>
      </c>
      <c r="N55" s="516" t="s">
        <v>70</v>
      </c>
      <c r="O55" s="516"/>
      <c r="P55" s="516"/>
      <c r="Q55" s="522"/>
      <c r="R55" s="522"/>
      <c r="S55" s="522"/>
      <c r="T55" s="522"/>
      <c r="U55" s="281"/>
      <c r="V55" s="281"/>
      <c r="W55" s="281"/>
      <c r="X55" s="281"/>
      <c r="Y55" s="345"/>
      <c r="Z55" s="200"/>
      <c r="AA55" s="200"/>
      <c r="AB55" s="200"/>
      <c r="AC55" s="200"/>
      <c r="AD55" s="200"/>
      <c r="AE55" s="200"/>
      <c r="AF55" s="313"/>
    </row>
    <row r="56" spans="1:32" ht="18.75" customHeight="1" x14ac:dyDescent="0.2">
      <c r="A56" s="288"/>
      <c r="B56" s="289"/>
      <c r="C56" s="290"/>
      <c r="D56" s="373"/>
      <c r="E56" s="292"/>
      <c r="F56" s="373"/>
      <c r="G56" s="292"/>
      <c r="H56" s="513"/>
      <c r="I56" s="532"/>
      <c r="J56" s="517"/>
      <c r="K56" s="517"/>
      <c r="L56" s="517"/>
      <c r="M56" s="521"/>
      <c r="N56" s="517"/>
      <c r="O56" s="517"/>
      <c r="P56" s="517"/>
      <c r="Q56" s="523"/>
      <c r="R56" s="523"/>
      <c r="S56" s="523"/>
      <c r="T56" s="523"/>
      <c r="U56" s="311"/>
      <c r="V56" s="311"/>
      <c r="W56" s="311"/>
      <c r="X56" s="311"/>
      <c r="Y56" s="297"/>
      <c r="Z56" s="297"/>
      <c r="AA56" s="297"/>
      <c r="AB56" s="297"/>
      <c r="AC56" s="297"/>
      <c r="AD56" s="297"/>
      <c r="AE56" s="297"/>
      <c r="AF56" s="347"/>
    </row>
    <row r="57" spans="1:32" ht="18.75" customHeight="1" x14ac:dyDescent="0.2">
      <c r="A57" s="382" t="s">
        <v>64</v>
      </c>
      <c r="B57" s="383" t="s">
        <v>64</v>
      </c>
      <c r="C57" s="383" t="s">
        <v>64</v>
      </c>
      <c r="D57" s="367" t="s">
        <v>64</v>
      </c>
      <c r="E57" s="383" t="s">
        <v>64</v>
      </c>
      <c r="F57" s="367" t="s">
        <v>64</v>
      </c>
      <c r="G57" s="383" t="s">
        <v>64</v>
      </c>
      <c r="H57" s="545" t="s">
        <v>71</v>
      </c>
      <c r="I57" s="531" t="s">
        <v>5</v>
      </c>
      <c r="J57" s="522" t="s">
        <v>72</v>
      </c>
      <c r="K57" s="522"/>
      <c r="L57" s="522"/>
      <c r="M57" s="520" t="s">
        <v>5</v>
      </c>
      <c r="N57" s="522" t="s">
        <v>73</v>
      </c>
      <c r="O57" s="522"/>
      <c r="P57" s="522"/>
      <c r="Q57" s="522" t="s">
        <v>64</v>
      </c>
      <c r="R57" s="522" t="s">
        <v>64</v>
      </c>
      <c r="S57" s="522" t="s">
        <v>64</v>
      </c>
      <c r="T57" s="522" t="s">
        <v>64</v>
      </c>
      <c r="U57" s="274"/>
      <c r="V57" s="274"/>
      <c r="W57" s="274"/>
      <c r="X57" s="274"/>
      <c r="Y57" s="390" t="s">
        <v>64</v>
      </c>
      <c r="Z57" s="274"/>
      <c r="AA57" s="274"/>
      <c r="AB57" s="274"/>
      <c r="AC57" s="274"/>
      <c r="AD57" s="274"/>
      <c r="AE57" s="274"/>
      <c r="AF57" s="289" t="s">
        <v>64</v>
      </c>
    </row>
    <row r="58" spans="1:32" ht="18.75" customHeight="1" x14ac:dyDescent="0.2">
      <c r="A58" s="382" t="s">
        <v>64</v>
      </c>
      <c r="B58" s="383" t="s">
        <v>64</v>
      </c>
      <c r="C58" s="383" t="s">
        <v>64</v>
      </c>
      <c r="D58" s="367" t="s">
        <v>64</v>
      </c>
      <c r="E58" s="383" t="s">
        <v>64</v>
      </c>
      <c r="F58" s="367" t="s">
        <v>64</v>
      </c>
      <c r="G58" s="383" t="s">
        <v>64</v>
      </c>
      <c r="H58" s="546"/>
      <c r="I58" s="547"/>
      <c r="J58" s="544"/>
      <c r="K58" s="544"/>
      <c r="L58" s="544"/>
      <c r="M58" s="548"/>
      <c r="N58" s="544"/>
      <c r="O58" s="544"/>
      <c r="P58" s="544"/>
      <c r="Q58" s="544"/>
      <c r="R58" s="544"/>
      <c r="S58" s="544"/>
      <c r="T58" s="544"/>
      <c r="U58" s="391" t="s">
        <v>64</v>
      </c>
      <c r="V58" s="391" t="s">
        <v>64</v>
      </c>
      <c r="W58" s="391" t="s">
        <v>64</v>
      </c>
      <c r="X58" s="391" t="s">
        <v>64</v>
      </c>
      <c r="Y58" s="391" t="s">
        <v>64</v>
      </c>
      <c r="Z58" s="391" t="s">
        <v>64</v>
      </c>
      <c r="AA58" s="391" t="s">
        <v>64</v>
      </c>
      <c r="AB58" s="391" t="s">
        <v>64</v>
      </c>
      <c r="AC58" s="391" t="s">
        <v>64</v>
      </c>
      <c r="AD58" s="391" t="s">
        <v>64</v>
      </c>
      <c r="AE58" s="391" t="s">
        <v>64</v>
      </c>
      <c r="AF58" s="392" t="s">
        <v>64</v>
      </c>
    </row>
    <row r="59" spans="1:32" ht="18.75" customHeight="1" x14ac:dyDescent="0.2">
      <c r="A59" s="288"/>
      <c r="B59" s="289"/>
      <c r="C59" s="290"/>
      <c r="D59" s="373"/>
      <c r="E59" s="292"/>
      <c r="F59" s="373"/>
      <c r="G59" s="292"/>
      <c r="H59" s="512" t="s">
        <v>16</v>
      </c>
      <c r="I59" s="531" t="s">
        <v>5</v>
      </c>
      <c r="J59" s="516" t="s">
        <v>69</v>
      </c>
      <c r="K59" s="516"/>
      <c r="L59" s="516"/>
      <c r="M59" s="520" t="s">
        <v>5</v>
      </c>
      <c r="N59" s="516" t="s">
        <v>70</v>
      </c>
      <c r="O59" s="516"/>
      <c r="P59" s="516"/>
      <c r="Q59" s="522"/>
      <c r="R59" s="522"/>
      <c r="S59" s="522"/>
      <c r="T59" s="522"/>
      <c r="U59" s="281"/>
      <c r="V59" s="281"/>
      <c r="W59" s="281"/>
      <c r="X59" s="281"/>
      <c r="Y59" s="345"/>
      <c r="Z59" s="200"/>
      <c r="AA59" s="200"/>
      <c r="AB59" s="200"/>
      <c r="AC59" s="200"/>
      <c r="AD59" s="200"/>
      <c r="AE59" s="200"/>
      <c r="AF59" s="313"/>
    </row>
    <row r="60" spans="1:32" ht="18.75" customHeight="1" x14ac:dyDescent="0.2">
      <c r="A60" s="288"/>
      <c r="B60" s="289"/>
      <c r="C60" s="290"/>
      <c r="D60" s="373"/>
      <c r="E60" s="292"/>
      <c r="F60" s="373"/>
      <c r="G60" s="292"/>
      <c r="H60" s="513"/>
      <c r="I60" s="532"/>
      <c r="J60" s="517"/>
      <c r="K60" s="517"/>
      <c r="L60" s="517"/>
      <c r="M60" s="521"/>
      <c r="N60" s="517"/>
      <c r="O60" s="517"/>
      <c r="P60" s="517"/>
      <c r="Q60" s="523"/>
      <c r="R60" s="523"/>
      <c r="S60" s="523"/>
      <c r="T60" s="523"/>
      <c r="U60" s="311"/>
      <c r="V60" s="311"/>
      <c r="W60" s="311"/>
      <c r="X60" s="311"/>
      <c r="Y60" s="297"/>
      <c r="Z60" s="297"/>
      <c r="AA60" s="297"/>
      <c r="AB60" s="297"/>
      <c r="AC60" s="297"/>
      <c r="AD60" s="297"/>
      <c r="AE60" s="297"/>
      <c r="AF60" s="347"/>
    </row>
    <row r="61" spans="1:32" ht="18.75" customHeight="1" x14ac:dyDescent="0.2">
      <c r="A61" s="280" t="s">
        <v>5</v>
      </c>
      <c r="B61" s="289" t="s">
        <v>74</v>
      </c>
      <c r="C61" s="290" t="s">
        <v>75</v>
      </c>
      <c r="D61" s="373"/>
      <c r="E61" s="292"/>
      <c r="F61" s="373"/>
      <c r="G61" s="292"/>
      <c r="H61" s="393" t="s">
        <v>36</v>
      </c>
      <c r="I61" s="274" t="s">
        <v>5</v>
      </c>
      <c r="J61" s="281" t="s">
        <v>63</v>
      </c>
      <c r="K61" s="281"/>
      <c r="L61" s="274" t="s">
        <v>5</v>
      </c>
      <c r="M61" s="281" t="s">
        <v>85</v>
      </c>
      <c r="N61" s="281"/>
      <c r="O61" s="200"/>
      <c r="P61" s="200"/>
      <c r="Q61" s="200"/>
      <c r="R61" s="200"/>
      <c r="S61" s="200"/>
      <c r="T61" s="200"/>
      <c r="U61" s="200"/>
      <c r="V61" s="200"/>
      <c r="W61" s="200"/>
      <c r="X61" s="200"/>
      <c r="Y61" s="200"/>
      <c r="Z61" s="200"/>
      <c r="AA61" s="200"/>
      <c r="AB61" s="200"/>
      <c r="AC61" s="200"/>
      <c r="AD61" s="200"/>
      <c r="AE61" s="200"/>
      <c r="AF61" s="313"/>
    </row>
    <row r="62" spans="1:32" ht="18.75" customHeight="1" x14ac:dyDescent="0.2">
      <c r="A62" s="288"/>
      <c r="B62" s="289"/>
      <c r="C62" s="290"/>
      <c r="D62" s="373"/>
      <c r="E62" s="292"/>
      <c r="F62" s="373"/>
      <c r="G62" s="292"/>
      <c r="H62" s="512" t="s">
        <v>39</v>
      </c>
      <c r="I62" s="520" t="s">
        <v>5</v>
      </c>
      <c r="J62" s="516" t="s">
        <v>14</v>
      </c>
      <c r="K62" s="516"/>
      <c r="L62" s="516"/>
      <c r="M62" s="520" t="s">
        <v>5</v>
      </c>
      <c r="N62" s="516" t="s">
        <v>15</v>
      </c>
      <c r="O62" s="516"/>
      <c r="P62" s="516"/>
      <c r="Q62" s="345"/>
      <c r="R62" s="345"/>
      <c r="S62" s="345"/>
      <c r="T62" s="345"/>
      <c r="U62" s="345"/>
      <c r="V62" s="345"/>
      <c r="W62" s="345"/>
      <c r="X62" s="345"/>
      <c r="Y62" s="345"/>
      <c r="Z62" s="345"/>
      <c r="AA62" s="345"/>
      <c r="AB62" s="345"/>
      <c r="AC62" s="345"/>
      <c r="AD62" s="345"/>
      <c r="AE62" s="345"/>
      <c r="AF62" s="346"/>
    </row>
    <row r="63" spans="1:32" ht="18.75" customHeight="1" x14ac:dyDescent="0.2">
      <c r="A63" s="373"/>
      <c r="B63" s="274"/>
      <c r="C63" s="290"/>
      <c r="D63" s="373"/>
      <c r="E63" s="292"/>
      <c r="F63" s="373"/>
      <c r="G63" s="292"/>
      <c r="H63" s="524"/>
      <c r="I63" s="521"/>
      <c r="J63" s="517"/>
      <c r="K63" s="517"/>
      <c r="L63" s="517"/>
      <c r="M63" s="521"/>
      <c r="N63" s="517"/>
      <c r="O63" s="517"/>
      <c r="P63" s="517"/>
      <c r="Q63" s="297"/>
      <c r="R63" s="297"/>
      <c r="S63" s="297"/>
      <c r="T63" s="297"/>
      <c r="U63" s="297"/>
      <c r="V63" s="297"/>
      <c r="W63" s="297"/>
      <c r="X63" s="297"/>
      <c r="Y63" s="297"/>
      <c r="Z63" s="297"/>
      <c r="AA63" s="297"/>
      <c r="AB63" s="297"/>
      <c r="AC63" s="297"/>
      <c r="AD63" s="297"/>
      <c r="AE63" s="297"/>
      <c r="AF63" s="347"/>
    </row>
    <row r="64" spans="1:32" ht="18.75" customHeight="1" x14ac:dyDescent="0.2">
      <c r="A64" s="288"/>
      <c r="B64" s="289"/>
      <c r="C64" s="290"/>
      <c r="D64" s="373"/>
      <c r="E64" s="292"/>
      <c r="F64" s="373"/>
      <c r="G64" s="281"/>
      <c r="H64" s="512" t="s">
        <v>40</v>
      </c>
      <c r="I64" s="520" t="s">
        <v>5</v>
      </c>
      <c r="J64" s="516" t="s">
        <v>14</v>
      </c>
      <c r="K64" s="516"/>
      <c r="L64" s="516"/>
      <c r="M64" s="520" t="s">
        <v>5</v>
      </c>
      <c r="N64" s="516" t="s">
        <v>15</v>
      </c>
      <c r="O64" s="516"/>
      <c r="P64" s="516"/>
      <c r="Q64" s="345"/>
      <c r="R64" s="345"/>
      <c r="S64" s="345"/>
      <c r="T64" s="345"/>
      <c r="U64" s="345"/>
      <c r="V64" s="345"/>
      <c r="W64" s="345"/>
      <c r="X64" s="345"/>
      <c r="Y64" s="345"/>
      <c r="Z64" s="345"/>
      <c r="AA64" s="345"/>
      <c r="AB64" s="345"/>
      <c r="AC64" s="345"/>
      <c r="AD64" s="345"/>
      <c r="AE64" s="345"/>
      <c r="AF64" s="346"/>
    </row>
    <row r="65" spans="1:32" ht="18.75" customHeight="1" x14ac:dyDescent="0.2">
      <c r="A65" s="288"/>
      <c r="B65" s="289"/>
      <c r="C65" s="290"/>
      <c r="D65" s="373"/>
      <c r="E65" s="292"/>
      <c r="F65" s="373"/>
      <c r="G65" s="281"/>
      <c r="H65" s="533"/>
      <c r="I65" s="521"/>
      <c r="J65" s="517"/>
      <c r="K65" s="517"/>
      <c r="L65" s="517"/>
      <c r="M65" s="521"/>
      <c r="N65" s="517"/>
      <c r="O65" s="517"/>
      <c r="P65" s="517"/>
      <c r="Q65" s="297"/>
      <c r="R65" s="297"/>
      <c r="S65" s="297"/>
      <c r="T65" s="297"/>
      <c r="U65" s="297"/>
      <c r="V65" s="297"/>
      <c r="W65" s="297"/>
      <c r="X65" s="297"/>
      <c r="Y65" s="297"/>
      <c r="Z65" s="297"/>
      <c r="AA65" s="297"/>
      <c r="AB65" s="297"/>
      <c r="AC65" s="297"/>
      <c r="AD65" s="297"/>
      <c r="AE65" s="297"/>
      <c r="AF65" s="347"/>
    </row>
    <row r="66" spans="1:32" ht="18.75" customHeight="1" x14ac:dyDescent="0.2">
      <c r="A66" s="288"/>
      <c r="B66" s="325"/>
      <c r="C66" s="326"/>
      <c r="D66" s="327"/>
      <c r="E66" s="292"/>
      <c r="F66" s="363"/>
      <c r="G66" s="292"/>
      <c r="H66" s="342" t="s">
        <v>17</v>
      </c>
      <c r="I66" s="378" t="s">
        <v>5</v>
      </c>
      <c r="J66" s="303" t="s">
        <v>10</v>
      </c>
      <c r="K66" s="303"/>
      <c r="L66" s="379" t="s">
        <v>5</v>
      </c>
      <c r="M66" s="303" t="s">
        <v>11</v>
      </c>
      <c r="N66" s="303"/>
      <c r="O66" s="343"/>
      <c r="P66" s="303"/>
      <c r="Q66" s="297"/>
      <c r="R66" s="297"/>
      <c r="S66" s="297"/>
      <c r="T66" s="297"/>
      <c r="U66" s="297"/>
      <c r="V66" s="297"/>
      <c r="W66" s="297"/>
      <c r="X66" s="297"/>
      <c r="Y66" s="394"/>
      <c r="Z66" s="295"/>
      <c r="AA66" s="295"/>
      <c r="AB66" s="295"/>
      <c r="AC66" s="394"/>
      <c r="AD66" s="295"/>
      <c r="AE66" s="295"/>
      <c r="AF66" s="296"/>
    </row>
    <row r="67" spans="1:32" ht="18.75" customHeight="1" x14ac:dyDescent="0.2">
      <c r="A67" s="282"/>
      <c r="B67" s="283"/>
      <c r="C67" s="284"/>
      <c r="D67" s="285"/>
      <c r="E67" s="286"/>
      <c r="F67" s="362"/>
      <c r="G67" s="287"/>
      <c r="H67" s="350" t="s">
        <v>43</v>
      </c>
      <c r="I67" s="389" t="s">
        <v>5</v>
      </c>
      <c r="J67" s="338" t="s">
        <v>10</v>
      </c>
      <c r="K67" s="338"/>
      <c r="L67" s="339"/>
      <c r="M67" s="395" t="s">
        <v>5</v>
      </c>
      <c r="N67" s="338" t="s">
        <v>44</v>
      </c>
      <c r="O67" s="338"/>
      <c r="P67" s="339"/>
      <c r="Q67" s="395" t="s">
        <v>5</v>
      </c>
      <c r="R67" s="353" t="s">
        <v>45</v>
      </c>
      <c r="S67" s="353"/>
      <c r="T67" s="353"/>
      <c r="U67" s="353"/>
      <c r="V67" s="338"/>
      <c r="W67" s="338"/>
      <c r="X67" s="338"/>
      <c r="Y67" s="338"/>
      <c r="Z67" s="338"/>
      <c r="AA67" s="338"/>
      <c r="AB67" s="338"/>
      <c r="AC67" s="338"/>
      <c r="AD67" s="338"/>
      <c r="AE67" s="338"/>
      <c r="AF67" s="365"/>
    </row>
    <row r="68" spans="1:32" ht="18.75" customHeight="1" x14ac:dyDescent="0.2">
      <c r="A68" s="288"/>
      <c r="B68" s="289"/>
      <c r="C68" s="290"/>
      <c r="D68" s="291"/>
      <c r="E68" s="292"/>
      <c r="F68" s="373"/>
      <c r="G68" s="296"/>
      <c r="H68" s="351" t="s">
        <v>68</v>
      </c>
      <c r="I68" s="274" t="s">
        <v>5</v>
      </c>
      <c r="J68" s="281" t="s">
        <v>8</v>
      </c>
      <c r="K68" s="281"/>
      <c r="L68" s="348"/>
      <c r="M68" s="274" t="s">
        <v>5</v>
      </c>
      <c r="N68" s="281" t="s">
        <v>9</v>
      </c>
      <c r="O68" s="281"/>
      <c r="P68" s="305"/>
      <c r="Q68" s="379"/>
      <c r="R68" s="343"/>
      <c r="S68" s="297"/>
      <c r="T68" s="297"/>
      <c r="U68" s="297"/>
      <c r="V68" s="297"/>
      <c r="W68" s="297"/>
      <c r="X68" s="297"/>
      <c r="Y68" s="343"/>
      <c r="Z68" s="303"/>
      <c r="AA68" s="303"/>
      <c r="AB68" s="396"/>
      <c r="AC68" s="396"/>
      <c r="AD68" s="303"/>
      <c r="AE68" s="303"/>
      <c r="AF68" s="364"/>
    </row>
    <row r="69" spans="1:32" ht="18.75" customHeight="1" x14ac:dyDescent="0.2">
      <c r="A69" s="288"/>
      <c r="B69" s="289"/>
      <c r="C69" s="290"/>
      <c r="D69" s="291"/>
      <c r="E69" s="292"/>
      <c r="F69" s="373"/>
      <c r="G69" s="296"/>
      <c r="H69" s="301" t="s">
        <v>46</v>
      </c>
      <c r="I69" s="378" t="s">
        <v>5</v>
      </c>
      <c r="J69" s="303" t="s">
        <v>8</v>
      </c>
      <c r="K69" s="303"/>
      <c r="L69" s="305"/>
      <c r="M69" s="379" t="s">
        <v>5</v>
      </c>
      <c r="N69" s="303" t="s">
        <v>9</v>
      </c>
      <c r="O69" s="379"/>
      <c r="P69" s="348"/>
      <c r="Q69" s="274"/>
      <c r="R69" s="200"/>
      <c r="S69" s="297"/>
      <c r="T69" s="297"/>
      <c r="U69" s="297"/>
      <c r="V69" s="297"/>
      <c r="W69" s="297"/>
      <c r="X69" s="343"/>
      <c r="Y69" s="200"/>
      <c r="Z69" s="281"/>
      <c r="AA69" s="281"/>
      <c r="AB69" s="295"/>
      <c r="AC69" s="397"/>
      <c r="AD69" s="281"/>
      <c r="AE69" s="281"/>
      <c r="AF69" s="296"/>
    </row>
    <row r="70" spans="1:32" ht="18.75" customHeight="1" x14ac:dyDescent="0.2">
      <c r="A70" s="288"/>
      <c r="B70" s="289"/>
      <c r="C70" s="290"/>
      <c r="D70" s="291"/>
      <c r="E70" s="292"/>
      <c r="F70" s="373"/>
      <c r="G70" s="296"/>
      <c r="H70" s="354" t="s">
        <v>60</v>
      </c>
      <c r="I70" s="378" t="s">
        <v>5</v>
      </c>
      <c r="J70" s="303" t="s">
        <v>10</v>
      </c>
      <c r="K70" s="303"/>
      <c r="L70" s="379" t="s">
        <v>5</v>
      </c>
      <c r="M70" s="303" t="s">
        <v>11</v>
      </c>
      <c r="N70" s="343"/>
      <c r="O70" s="303"/>
      <c r="P70" s="303"/>
      <c r="Q70" s="303"/>
      <c r="R70" s="303"/>
      <c r="S70" s="303"/>
      <c r="T70" s="303"/>
      <c r="U70" s="303"/>
      <c r="V70" s="303"/>
      <c r="W70" s="303"/>
      <c r="X70" s="303"/>
      <c r="Y70" s="303"/>
      <c r="Z70" s="303"/>
      <c r="AA70" s="303"/>
      <c r="AB70" s="303"/>
      <c r="AC70" s="303"/>
      <c r="AD70" s="303"/>
      <c r="AE70" s="303"/>
      <c r="AF70" s="309"/>
    </row>
    <row r="71" spans="1:32" ht="18.75" customHeight="1" x14ac:dyDescent="0.2">
      <c r="A71" s="288"/>
      <c r="B71" s="289"/>
      <c r="C71" s="290"/>
      <c r="D71" s="291"/>
      <c r="E71" s="292"/>
      <c r="F71" s="373"/>
      <c r="G71" s="296"/>
      <c r="H71" s="355" t="s">
        <v>77</v>
      </c>
      <c r="I71" s="378" t="s">
        <v>5</v>
      </c>
      <c r="J71" s="303" t="s">
        <v>10</v>
      </c>
      <c r="K71" s="303"/>
      <c r="L71" s="379" t="s">
        <v>5</v>
      </c>
      <c r="M71" s="303" t="s">
        <v>11</v>
      </c>
      <c r="N71" s="343"/>
      <c r="O71" s="303"/>
      <c r="P71" s="303"/>
      <c r="Q71" s="303"/>
      <c r="R71" s="303"/>
      <c r="S71" s="303"/>
      <c r="T71" s="303"/>
      <c r="U71" s="303"/>
      <c r="V71" s="303"/>
      <c r="W71" s="303"/>
      <c r="X71" s="303"/>
      <c r="Y71" s="303"/>
      <c r="Z71" s="303"/>
      <c r="AA71" s="303"/>
      <c r="AB71" s="303"/>
      <c r="AC71" s="303"/>
      <c r="AD71" s="303"/>
      <c r="AE71" s="303"/>
      <c r="AF71" s="309"/>
    </row>
    <row r="72" spans="1:32" ht="18.75" customHeight="1" x14ac:dyDescent="0.2">
      <c r="A72" s="280" t="s">
        <v>5</v>
      </c>
      <c r="B72" s="289" t="s">
        <v>78</v>
      </c>
      <c r="C72" s="290" t="s">
        <v>86</v>
      </c>
      <c r="D72" s="291"/>
      <c r="E72" s="292"/>
      <c r="F72" s="373"/>
      <c r="G72" s="296"/>
      <c r="H72" s="354" t="s">
        <v>87</v>
      </c>
      <c r="I72" s="378" t="s">
        <v>5</v>
      </c>
      <c r="J72" s="303" t="s">
        <v>10</v>
      </c>
      <c r="K72" s="303"/>
      <c r="L72" s="379" t="s">
        <v>5</v>
      </c>
      <c r="M72" s="303" t="s">
        <v>11</v>
      </c>
      <c r="N72" s="343"/>
      <c r="O72" s="303"/>
      <c r="P72" s="303"/>
      <c r="Q72" s="303"/>
      <c r="R72" s="303"/>
      <c r="S72" s="303"/>
      <c r="T72" s="303"/>
      <c r="U72" s="303"/>
      <c r="V72" s="303"/>
      <c r="W72" s="303"/>
      <c r="X72" s="303"/>
      <c r="Y72" s="303"/>
      <c r="Z72" s="303"/>
      <c r="AA72" s="303"/>
      <c r="AB72" s="303"/>
      <c r="AC72" s="303"/>
      <c r="AD72" s="303"/>
      <c r="AE72" s="303"/>
      <c r="AF72" s="309"/>
    </row>
    <row r="73" spans="1:32" ht="18.75" customHeight="1" x14ac:dyDescent="0.2">
      <c r="A73" s="288"/>
      <c r="B73" s="289"/>
      <c r="C73" s="290"/>
      <c r="D73" s="291"/>
      <c r="E73" s="292"/>
      <c r="F73" s="373"/>
      <c r="G73" s="296"/>
      <c r="H73" s="308" t="s">
        <v>50</v>
      </c>
      <c r="I73" s="378" t="s">
        <v>5</v>
      </c>
      <c r="J73" s="303" t="s">
        <v>10</v>
      </c>
      <c r="K73" s="303"/>
      <c r="L73" s="379" t="s">
        <v>5</v>
      </c>
      <c r="M73" s="303" t="s">
        <v>11</v>
      </c>
      <c r="N73" s="343"/>
      <c r="O73" s="303"/>
      <c r="P73" s="303"/>
      <c r="Q73" s="303"/>
      <c r="R73" s="303"/>
      <c r="S73" s="303"/>
      <c r="T73" s="303"/>
      <c r="U73" s="303"/>
      <c r="V73" s="303"/>
      <c r="W73" s="303"/>
      <c r="X73" s="303"/>
      <c r="Y73" s="303"/>
      <c r="Z73" s="303"/>
      <c r="AA73" s="303"/>
      <c r="AB73" s="303"/>
      <c r="AC73" s="303"/>
      <c r="AD73" s="303"/>
      <c r="AE73" s="303"/>
      <c r="AF73" s="309"/>
    </row>
    <row r="74" spans="1:32" ht="18.75" customHeight="1" x14ac:dyDescent="0.2">
      <c r="A74" s="288"/>
      <c r="B74" s="289"/>
      <c r="C74" s="290"/>
      <c r="D74" s="291"/>
      <c r="E74" s="292"/>
      <c r="F74" s="373"/>
      <c r="G74" s="296"/>
      <c r="H74" s="308" t="s">
        <v>48</v>
      </c>
      <c r="I74" s="378" t="s">
        <v>5</v>
      </c>
      <c r="J74" s="303" t="s">
        <v>10</v>
      </c>
      <c r="K74" s="303"/>
      <c r="L74" s="379" t="s">
        <v>5</v>
      </c>
      <c r="M74" s="303" t="s">
        <v>37</v>
      </c>
      <c r="N74" s="303"/>
      <c r="O74" s="379" t="s">
        <v>5</v>
      </c>
      <c r="P74" s="303" t="s">
        <v>38</v>
      </c>
      <c r="Q74" s="343"/>
      <c r="R74" s="343"/>
      <c r="S74" s="343"/>
      <c r="T74" s="303"/>
      <c r="U74" s="303"/>
      <c r="V74" s="303"/>
      <c r="W74" s="303"/>
      <c r="X74" s="303"/>
      <c r="Y74" s="303"/>
      <c r="Z74" s="303"/>
      <c r="AA74" s="303"/>
      <c r="AB74" s="303"/>
      <c r="AC74" s="303"/>
      <c r="AD74" s="303"/>
      <c r="AE74" s="303"/>
      <c r="AF74" s="309"/>
    </row>
    <row r="75" spans="1:32" ht="18.75" customHeight="1" x14ac:dyDescent="0.2">
      <c r="A75" s="324"/>
      <c r="B75" s="325"/>
      <c r="C75" s="326"/>
      <c r="D75" s="327"/>
      <c r="E75" s="328"/>
      <c r="F75" s="363"/>
      <c r="G75" s="335"/>
      <c r="H75" s="356" t="s">
        <v>51</v>
      </c>
      <c r="I75" s="398" t="s">
        <v>5</v>
      </c>
      <c r="J75" s="349" t="s">
        <v>10</v>
      </c>
      <c r="K75" s="349"/>
      <c r="L75" s="399" t="s">
        <v>5</v>
      </c>
      <c r="M75" s="349" t="s">
        <v>11</v>
      </c>
      <c r="N75" s="377"/>
      <c r="O75" s="349"/>
      <c r="P75" s="349"/>
      <c r="Q75" s="349"/>
      <c r="R75" s="349"/>
      <c r="S75" s="349"/>
      <c r="T75" s="349"/>
      <c r="U75" s="349"/>
      <c r="V75" s="349"/>
      <c r="W75" s="349"/>
      <c r="X75" s="349"/>
      <c r="Y75" s="349"/>
      <c r="Z75" s="349"/>
      <c r="AA75" s="349"/>
      <c r="AB75" s="349"/>
      <c r="AC75" s="349"/>
      <c r="AD75" s="349"/>
      <c r="AE75" s="349"/>
      <c r="AF75" s="366"/>
    </row>
    <row r="76" spans="1:32" ht="8.25" customHeight="1" x14ac:dyDescent="0.2">
      <c r="A76" s="367"/>
      <c r="B76" s="367"/>
      <c r="C76" s="200"/>
      <c r="D76" s="200"/>
      <c r="E76" s="200"/>
      <c r="F76" s="200"/>
      <c r="G76" s="281"/>
      <c r="H76" s="281"/>
      <c r="I76" s="281"/>
      <c r="J76" s="281"/>
      <c r="K76" s="281"/>
      <c r="L76" s="281"/>
      <c r="M76" s="281"/>
      <c r="N76" s="281"/>
      <c r="O76" s="281"/>
      <c r="P76" s="281"/>
      <c r="Q76" s="281"/>
      <c r="R76" s="281"/>
      <c r="S76" s="281"/>
      <c r="T76" s="281"/>
      <c r="U76" s="281"/>
      <c r="V76" s="281"/>
      <c r="W76" s="281"/>
      <c r="X76" s="281"/>
      <c r="Y76" s="281"/>
      <c r="Z76" s="281"/>
      <c r="AA76" s="281"/>
      <c r="AB76" s="281"/>
      <c r="AC76" s="200"/>
      <c r="AD76" s="200"/>
      <c r="AE76" s="200"/>
      <c r="AF76" s="200"/>
    </row>
    <row r="77" spans="1:32" ht="20.25" customHeight="1" x14ac:dyDescent="0.2">
      <c r="A77" s="400"/>
      <c r="B77" s="400"/>
      <c r="C77" s="357" t="s">
        <v>57</v>
      </c>
      <c r="D77" s="357"/>
      <c r="E77" s="401"/>
      <c r="F77" s="401"/>
      <c r="G77" s="401"/>
      <c r="H77" s="401"/>
      <c r="I77" s="401"/>
      <c r="J77" s="401"/>
      <c r="K77" s="401"/>
      <c r="L77" s="401"/>
      <c r="M77" s="401"/>
      <c r="N77" s="401"/>
      <c r="O77" s="401"/>
      <c r="P77" s="401"/>
      <c r="Q77" s="401"/>
      <c r="R77" s="401"/>
      <c r="S77" s="401"/>
      <c r="T77" s="401"/>
      <c r="U77" s="401"/>
      <c r="V77" s="401"/>
      <c r="W77" s="360"/>
      <c r="X77" s="360"/>
      <c r="Y77" s="360"/>
      <c r="Z77" s="360"/>
      <c r="AA77" s="360"/>
      <c r="AB77" s="360"/>
      <c r="AC77" s="360"/>
      <c r="AD77" s="360"/>
      <c r="AE77" s="360"/>
      <c r="AF77" s="360"/>
    </row>
    <row r="78" spans="1:32" ht="20.25" customHeight="1" x14ac:dyDescent="0.2">
      <c r="A78" s="209"/>
      <c r="B78" s="209"/>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940"/>
  <sheetViews>
    <sheetView zoomScaleNormal="100" zoomScaleSheetLayoutView="100" workbookViewId="0">
      <selection activeCell="C87" sqref="C87"/>
    </sheetView>
  </sheetViews>
  <sheetFormatPr defaultColWidth="4" defaultRowHeight="14" x14ac:dyDescent="0.2"/>
  <cols>
    <col min="1" max="1" width="1.26953125" style="85" customWidth="1"/>
    <col min="2" max="34" width="3.453125" style="85" customWidth="1"/>
    <col min="35" max="16384" width="4" style="85"/>
  </cols>
  <sheetData>
    <row r="2" spans="1:37" x14ac:dyDescent="0.2">
      <c r="A2" s="85" t="s">
        <v>191</v>
      </c>
    </row>
    <row r="3" spans="1:37" ht="6.75" customHeight="1" x14ac:dyDescent="0.2"/>
    <row r="4" spans="1:37" x14ac:dyDescent="0.2">
      <c r="B4" s="85" t="s">
        <v>192</v>
      </c>
    </row>
    <row r="5" spans="1:37" ht="7.5" customHeight="1" x14ac:dyDescent="0.2"/>
    <row r="6" spans="1:37" s="86" customFormat="1" ht="24" customHeight="1" x14ac:dyDescent="0.2">
      <c r="F6" s="235" t="s">
        <v>193</v>
      </c>
      <c r="G6" s="236"/>
      <c r="H6" s="236"/>
      <c r="I6" s="236"/>
      <c r="J6" s="236"/>
      <c r="K6" s="236"/>
      <c r="L6" s="237"/>
      <c r="M6" s="549"/>
      <c r="N6" s="550"/>
      <c r="O6" s="550"/>
      <c r="P6" s="550"/>
      <c r="Q6" s="550"/>
      <c r="R6" s="550"/>
      <c r="S6" s="550"/>
      <c r="T6" s="550"/>
      <c r="U6" s="550"/>
      <c r="V6" s="550"/>
      <c r="W6" s="550"/>
      <c r="X6" s="550"/>
      <c r="Y6" s="551"/>
      <c r="AA6" s="86" t="s">
        <v>194</v>
      </c>
    </row>
    <row r="7" spans="1:37" ht="21.75" customHeight="1" x14ac:dyDescent="0.2"/>
    <row r="8" spans="1:37" x14ac:dyDescent="0.2">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2">
      <c r="B9" s="90"/>
      <c r="AK9" s="91"/>
    </row>
    <row r="10" spans="1:37" x14ac:dyDescent="0.2">
      <c r="B10" s="90"/>
      <c r="AK10" s="91"/>
    </row>
    <row r="11" spans="1:37" x14ac:dyDescent="0.2">
      <c r="B11" s="90"/>
      <c r="D11" s="87"/>
      <c r="E11" s="88"/>
      <c r="F11" s="88"/>
      <c r="G11" s="88"/>
      <c r="H11" s="88"/>
      <c r="I11" s="87"/>
      <c r="J11" s="88"/>
      <c r="K11" s="88"/>
      <c r="L11" s="89"/>
      <c r="M11" s="88"/>
      <c r="N11" s="88"/>
      <c r="O11" s="88"/>
      <c r="P11" s="89"/>
      <c r="Q11" s="87"/>
      <c r="R11" s="88"/>
      <c r="S11" s="88"/>
      <c r="T11" s="89"/>
      <c r="U11" s="87"/>
      <c r="V11" s="88"/>
      <c r="W11" s="88"/>
      <c r="X11" s="88"/>
      <c r="Y11" s="88"/>
      <c r="Z11" s="89"/>
      <c r="AA11" s="552" t="s">
        <v>195</v>
      </c>
      <c r="AB11" s="553"/>
      <c r="AC11" s="553"/>
      <c r="AD11" s="553"/>
      <c r="AE11" s="553"/>
      <c r="AF11" s="553"/>
      <c r="AG11" s="553"/>
      <c r="AH11" s="553"/>
      <c r="AI11" s="554"/>
      <c r="AK11" s="91"/>
    </row>
    <row r="12" spans="1:37" x14ac:dyDescent="0.2">
      <c r="B12" s="90"/>
      <c r="D12" s="90"/>
      <c r="I12" s="90" t="s">
        <v>196</v>
      </c>
      <c r="L12" s="91"/>
      <c r="M12" s="85" t="s">
        <v>197</v>
      </c>
      <c r="P12" s="91"/>
      <c r="Q12" s="90" t="s">
        <v>198</v>
      </c>
      <c r="T12" s="91"/>
      <c r="U12" s="90" t="s">
        <v>199</v>
      </c>
      <c r="Y12" s="85" t="s">
        <v>200</v>
      </c>
      <c r="AA12" s="555"/>
      <c r="AB12" s="556"/>
      <c r="AC12" s="556"/>
      <c r="AD12" s="556"/>
      <c r="AE12" s="556"/>
      <c r="AF12" s="556"/>
      <c r="AG12" s="556"/>
      <c r="AH12" s="556"/>
      <c r="AI12" s="557"/>
      <c r="AK12" s="91"/>
    </row>
    <row r="13" spans="1:37" ht="6.75" customHeight="1" x14ac:dyDescent="0.2">
      <c r="B13" s="90"/>
      <c r="D13" s="90"/>
      <c r="I13" s="90"/>
      <c r="L13" s="91"/>
      <c r="P13" s="91"/>
      <c r="Q13" s="90"/>
      <c r="T13" s="91"/>
      <c r="U13" s="90"/>
      <c r="Z13" s="91"/>
      <c r="AA13" s="92"/>
      <c r="AB13" s="238"/>
      <c r="AC13" s="238"/>
      <c r="AD13" s="238"/>
      <c r="AE13" s="558" t="s">
        <v>201</v>
      </c>
      <c r="AF13" s="558"/>
      <c r="AG13" s="558"/>
      <c r="AH13" s="558"/>
      <c r="AI13" s="93"/>
      <c r="AK13" s="91"/>
    </row>
    <row r="14" spans="1:37" x14ac:dyDescent="0.2">
      <c r="B14" s="90"/>
      <c r="D14" s="90"/>
      <c r="I14" s="90"/>
      <c r="K14" s="85" t="s">
        <v>200</v>
      </c>
      <c r="L14" s="91"/>
      <c r="O14" s="85" t="s">
        <v>200</v>
      </c>
      <c r="P14" s="91"/>
      <c r="Q14" s="90"/>
      <c r="S14" s="85" t="s">
        <v>200</v>
      </c>
      <c r="T14" s="91"/>
      <c r="U14" s="90" t="s">
        <v>202</v>
      </c>
      <c r="Z14" s="91"/>
      <c r="AA14" s="90"/>
      <c r="AE14" s="559"/>
      <c r="AF14" s="559"/>
      <c r="AG14" s="559"/>
      <c r="AH14" s="559"/>
      <c r="AI14" s="91"/>
      <c r="AK14" s="91"/>
    </row>
    <row r="15" spans="1:37" x14ac:dyDescent="0.2">
      <c r="B15" s="90"/>
      <c r="D15" s="90"/>
      <c r="I15" s="94"/>
      <c r="J15" s="95"/>
      <c r="K15" s="95"/>
      <c r="L15" s="96"/>
      <c r="M15" s="95"/>
      <c r="N15" s="95"/>
      <c r="O15" s="95"/>
      <c r="P15" s="96"/>
      <c r="Q15" s="94"/>
      <c r="R15" s="95"/>
      <c r="S15" s="95"/>
      <c r="T15" s="96"/>
      <c r="U15" s="94"/>
      <c r="V15" s="95"/>
      <c r="W15" s="95"/>
      <c r="X15" s="95"/>
      <c r="Y15" s="95"/>
      <c r="Z15" s="96"/>
      <c r="AE15" s="559"/>
      <c r="AF15" s="559"/>
      <c r="AG15" s="559"/>
      <c r="AH15" s="559"/>
      <c r="AK15" s="91"/>
    </row>
    <row r="16" spans="1:37" x14ac:dyDescent="0.2">
      <c r="B16" s="90"/>
      <c r="D16" s="90"/>
      <c r="L16" s="91"/>
      <c r="AE16" s="559"/>
      <c r="AF16" s="559"/>
      <c r="AG16" s="559"/>
      <c r="AH16" s="559"/>
      <c r="AK16" s="91"/>
    </row>
    <row r="17" spans="2:37" x14ac:dyDescent="0.2">
      <c r="B17" s="90"/>
      <c r="D17" s="90"/>
      <c r="L17" s="91"/>
      <c r="AE17" s="559"/>
      <c r="AF17" s="559"/>
      <c r="AG17" s="559"/>
      <c r="AH17" s="559"/>
      <c r="AI17" s="91"/>
      <c r="AK17" s="91"/>
    </row>
    <row r="18" spans="2:37" x14ac:dyDescent="0.2">
      <c r="B18" s="90"/>
      <c r="D18" s="90"/>
      <c r="L18" s="91"/>
      <c r="AE18" s="560"/>
      <c r="AF18" s="560"/>
      <c r="AG18" s="560"/>
      <c r="AH18" s="560"/>
      <c r="AI18" s="91"/>
      <c r="AK18" s="91"/>
    </row>
    <row r="19" spans="2:37" x14ac:dyDescent="0.2">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2">
      <c r="B20" s="90"/>
      <c r="D20" s="90"/>
      <c r="E20" s="85" t="s">
        <v>203</v>
      </c>
      <c r="J20" s="133" t="s">
        <v>200</v>
      </c>
      <c r="L20" s="91"/>
      <c r="W20" s="91"/>
      <c r="X20" s="90"/>
      <c r="Z20" s="91"/>
      <c r="AD20" s="90"/>
      <c r="AI20" s="91"/>
      <c r="AK20" s="91"/>
    </row>
    <row r="21" spans="2:37" ht="6.75" customHeight="1" x14ac:dyDescent="0.2">
      <c r="B21" s="90"/>
      <c r="D21" s="90"/>
      <c r="J21" s="133"/>
      <c r="L21" s="91"/>
      <c r="W21" s="91"/>
      <c r="X21" s="90"/>
      <c r="Z21" s="91"/>
      <c r="AD21" s="90"/>
      <c r="AI21" s="91"/>
      <c r="AK21" s="91"/>
    </row>
    <row r="22" spans="2:37" x14ac:dyDescent="0.2">
      <c r="B22" s="90"/>
      <c r="D22" s="90"/>
      <c r="E22" s="85" t="s">
        <v>204</v>
      </c>
      <c r="L22" s="91"/>
      <c r="W22" s="91"/>
      <c r="X22" s="90" t="s">
        <v>205</v>
      </c>
      <c r="Z22" s="91"/>
      <c r="AD22" s="90"/>
      <c r="AI22" s="91"/>
      <c r="AK22" s="91"/>
    </row>
    <row r="23" spans="2:37" x14ac:dyDescent="0.2">
      <c r="B23" s="90"/>
      <c r="D23" s="90"/>
      <c r="L23" s="91"/>
      <c r="O23" s="85" t="s">
        <v>206</v>
      </c>
      <c r="R23" s="133" t="s">
        <v>200</v>
      </c>
      <c r="W23" s="91"/>
      <c r="X23" s="90"/>
      <c r="Z23" s="91" t="s">
        <v>200</v>
      </c>
      <c r="AD23" s="90"/>
      <c r="AE23" s="85" t="s">
        <v>207</v>
      </c>
      <c r="AH23" s="133" t="s">
        <v>200</v>
      </c>
      <c r="AI23" s="91"/>
      <c r="AK23" s="91"/>
    </row>
    <row r="24" spans="2:37" x14ac:dyDescent="0.2">
      <c r="B24" s="90"/>
      <c r="D24" s="90"/>
      <c r="L24" s="91"/>
      <c r="W24" s="91"/>
      <c r="X24" s="90"/>
      <c r="Z24" s="91"/>
      <c r="AD24" s="90"/>
      <c r="AI24" s="91"/>
      <c r="AK24" s="91"/>
    </row>
    <row r="25" spans="2:37" ht="6.75" customHeight="1" x14ac:dyDescent="0.2">
      <c r="B25" s="90"/>
      <c r="D25" s="90"/>
      <c r="L25" s="91"/>
      <c r="W25" s="91"/>
      <c r="X25" s="90"/>
      <c r="Z25" s="91"/>
      <c r="AD25" s="90"/>
      <c r="AI25" s="91"/>
      <c r="AK25" s="91"/>
    </row>
    <row r="26" spans="2:37" x14ac:dyDescent="0.2">
      <c r="B26" s="90"/>
      <c r="D26" s="90"/>
      <c r="L26" s="91"/>
      <c r="W26" s="91"/>
      <c r="X26" s="90"/>
      <c r="Z26" s="91"/>
      <c r="AD26" s="90"/>
      <c r="AI26" s="91"/>
      <c r="AK26" s="91"/>
    </row>
    <row r="27" spans="2:37" x14ac:dyDescent="0.2">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2">
      <c r="B28" s="90"/>
      <c r="AK28" s="91"/>
    </row>
    <row r="29" spans="2:37" x14ac:dyDescent="0.2">
      <c r="B29" s="90"/>
      <c r="AK29" s="91"/>
    </row>
    <row r="30" spans="2:37" x14ac:dyDescent="0.2">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2">
      <c r="B32" s="97" t="s">
        <v>208</v>
      </c>
    </row>
    <row r="33" spans="2:2" s="134" customFormat="1" x14ac:dyDescent="0.2">
      <c r="B33" s="97" t="s">
        <v>209</v>
      </c>
    </row>
    <row r="122" spans="1:1" x14ac:dyDescent="0.2">
      <c r="A122" s="95"/>
    </row>
    <row r="158" spans="1:1" x14ac:dyDescent="0.2">
      <c r="A158" s="94"/>
    </row>
    <row r="209" spans="1:1" x14ac:dyDescent="0.2">
      <c r="A209" s="94"/>
    </row>
    <row r="258" spans="1:1" x14ac:dyDescent="0.2">
      <c r="A258" s="94"/>
    </row>
    <row r="285" spans="1:1" x14ac:dyDescent="0.2">
      <c r="A285" s="95"/>
    </row>
    <row r="335" spans="1:1" x14ac:dyDescent="0.2">
      <c r="A335" s="94"/>
    </row>
    <row r="359" spans="1:1" x14ac:dyDescent="0.2">
      <c r="A359" s="95"/>
    </row>
    <row r="387" spans="1:1" x14ac:dyDescent="0.2">
      <c r="A387" s="95"/>
    </row>
    <row r="415" spans="1:1" x14ac:dyDescent="0.2">
      <c r="A415" s="95"/>
    </row>
    <row r="439" spans="1:1" x14ac:dyDescent="0.2">
      <c r="A439" s="95"/>
    </row>
    <row r="468" spans="1:1" x14ac:dyDescent="0.2">
      <c r="A468" s="95"/>
    </row>
    <row r="497" spans="1:1" x14ac:dyDescent="0.2">
      <c r="A497" s="95"/>
    </row>
    <row r="546" spans="1:1" x14ac:dyDescent="0.2">
      <c r="A546" s="94"/>
    </row>
    <row r="577" spans="1:1" x14ac:dyDescent="0.2">
      <c r="A577" s="94"/>
    </row>
    <row r="621" spans="1:1" x14ac:dyDescent="0.2">
      <c r="A621" s="94"/>
    </row>
    <row r="657" spans="1:1" x14ac:dyDescent="0.2">
      <c r="A657" s="95"/>
    </row>
    <row r="696" spans="1:1" x14ac:dyDescent="0.2">
      <c r="A696" s="94"/>
    </row>
    <row r="725" spans="1:1" x14ac:dyDescent="0.2">
      <c r="A725" s="94"/>
    </row>
    <row r="764" spans="1:1" x14ac:dyDescent="0.2">
      <c r="A764" s="94"/>
    </row>
    <row r="803" spans="1:1" x14ac:dyDescent="0.2">
      <c r="A803" s="94"/>
    </row>
    <row r="831" spans="1:1" x14ac:dyDescent="0.2">
      <c r="A831" s="94"/>
    </row>
    <row r="871" spans="1:1" x14ac:dyDescent="0.2">
      <c r="A871" s="94"/>
    </row>
    <row r="911" spans="1:1" x14ac:dyDescent="0.2">
      <c r="A911" s="94"/>
    </row>
    <row r="940" spans="1:1" x14ac:dyDescent="0.2">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zoomScaleNormal="100" zoomScaleSheetLayoutView="70" workbookViewId="0">
      <selection activeCell="B87" sqref="B87:R87"/>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135" t="s">
        <v>210</v>
      </c>
    </row>
    <row r="3" spans="2:37" x14ac:dyDescent="0.2">
      <c r="B3" s="136"/>
    </row>
    <row r="4" spans="2:37" ht="13.5" customHeight="1" x14ac:dyDescent="0.2">
      <c r="B4" s="135" t="s">
        <v>211</v>
      </c>
      <c r="X4" s="137" t="s">
        <v>212</v>
      </c>
    </row>
    <row r="5" spans="2:37" ht="6.75" customHeight="1" x14ac:dyDescent="0.2">
      <c r="B5" s="135"/>
      <c r="W5" s="137"/>
      <c r="AJ5" s="138"/>
      <c r="AK5" s="138"/>
    </row>
    <row r="6" spans="2:37" ht="13.5" customHeight="1" x14ac:dyDescent="0.2">
      <c r="X6" s="135" t="s">
        <v>213</v>
      </c>
      <c r="AJ6" s="138"/>
      <c r="AK6" s="138"/>
    </row>
    <row r="7" spans="2:37" ht="6.75" customHeight="1" x14ac:dyDescent="0.2">
      <c r="W7" s="135"/>
      <c r="AJ7" s="138"/>
      <c r="AK7" s="138"/>
    </row>
    <row r="8" spans="2:37" ht="14.25" customHeight="1" x14ac:dyDescent="0.2">
      <c r="B8" s="135" t="s">
        <v>214</v>
      </c>
      <c r="AB8" s="135" t="s">
        <v>215</v>
      </c>
      <c r="AJ8" s="138"/>
      <c r="AK8" s="138"/>
    </row>
    <row r="9" spans="2:37" ht="14.25" customHeight="1" x14ac:dyDescent="0.2">
      <c r="B9" s="136"/>
      <c r="AJ9" s="138"/>
      <c r="AK9" s="138"/>
    </row>
    <row r="10" spans="2:37" ht="18" customHeight="1" x14ac:dyDescent="0.2">
      <c r="B10" s="561" t="s">
        <v>216</v>
      </c>
      <c r="C10" s="561" t="s">
        <v>217</v>
      </c>
      <c r="D10" s="561" t="s">
        <v>218</v>
      </c>
      <c r="E10" s="567" t="s">
        <v>219</v>
      </c>
      <c r="F10" s="568"/>
      <c r="G10" s="568"/>
      <c r="H10" s="568"/>
      <c r="I10" s="568"/>
      <c r="J10" s="568"/>
      <c r="K10" s="569"/>
      <c r="L10" s="567" t="s">
        <v>220</v>
      </c>
      <c r="M10" s="568"/>
      <c r="N10" s="568"/>
      <c r="O10" s="568"/>
      <c r="P10" s="568"/>
      <c r="Q10" s="568"/>
      <c r="R10" s="569"/>
      <c r="S10" s="567" t="s">
        <v>221</v>
      </c>
      <c r="T10" s="568"/>
      <c r="U10" s="568"/>
      <c r="V10" s="568"/>
      <c r="W10" s="568"/>
      <c r="X10" s="568"/>
      <c r="Y10" s="569"/>
      <c r="Z10" s="567" t="s">
        <v>222</v>
      </c>
      <c r="AA10" s="568"/>
      <c r="AB10" s="568"/>
      <c r="AC10" s="568"/>
      <c r="AD10" s="568"/>
      <c r="AE10" s="568"/>
      <c r="AF10" s="572"/>
      <c r="AG10" s="573" t="s">
        <v>223</v>
      </c>
      <c r="AH10" s="561" t="s">
        <v>224</v>
      </c>
      <c r="AI10" s="561" t="s">
        <v>225</v>
      </c>
      <c r="AJ10" s="138"/>
      <c r="AK10" s="138"/>
    </row>
    <row r="11" spans="2:37" ht="18" customHeight="1" x14ac:dyDescent="0.2">
      <c r="B11" s="565"/>
      <c r="C11" s="565"/>
      <c r="D11" s="565"/>
      <c r="E11" s="272">
        <v>1</v>
      </c>
      <c r="F11" s="272">
        <v>2</v>
      </c>
      <c r="G11" s="272">
        <v>3</v>
      </c>
      <c r="H11" s="272">
        <v>4</v>
      </c>
      <c r="I11" s="272">
        <v>5</v>
      </c>
      <c r="J11" s="272">
        <v>6</v>
      </c>
      <c r="K11" s="272">
        <v>7</v>
      </c>
      <c r="L11" s="272">
        <v>8</v>
      </c>
      <c r="M11" s="272">
        <v>9</v>
      </c>
      <c r="N11" s="272">
        <v>10</v>
      </c>
      <c r="O11" s="272">
        <v>11</v>
      </c>
      <c r="P11" s="272">
        <v>12</v>
      </c>
      <c r="Q11" s="272">
        <v>13</v>
      </c>
      <c r="R11" s="272">
        <v>14</v>
      </c>
      <c r="S11" s="272">
        <v>15</v>
      </c>
      <c r="T11" s="272">
        <v>16</v>
      </c>
      <c r="U11" s="272">
        <v>17</v>
      </c>
      <c r="V11" s="272">
        <v>18</v>
      </c>
      <c r="W11" s="272">
        <v>19</v>
      </c>
      <c r="X11" s="272">
        <v>20</v>
      </c>
      <c r="Y11" s="272">
        <v>21</v>
      </c>
      <c r="Z11" s="272">
        <v>22</v>
      </c>
      <c r="AA11" s="272">
        <v>23</v>
      </c>
      <c r="AB11" s="272">
        <v>24</v>
      </c>
      <c r="AC11" s="272">
        <v>25</v>
      </c>
      <c r="AD11" s="272">
        <v>26</v>
      </c>
      <c r="AE11" s="272">
        <v>27</v>
      </c>
      <c r="AF11" s="241">
        <v>28</v>
      </c>
      <c r="AG11" s="574"/>
      <c r="AH11" s="562"/>
      <c r="AI11" s="562"/>
      <c r="AJ11" s="138"/>
      <c r="AK11" s="138"/>
    </row>
    <row r="12" spans="2:37" ht="18" customHeight="1" x14ac:dyDescent="0.2">
      <c r="B12" s="566"/>
      <c r="C12" s="566"/>
      <c r="D12" s="566"/>
      <c r="E12" s="272"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75"/>
      <c r="AH12" s="563"/>
      <c r="AI12" s="563"/>
      <c r="AJ12" s="138"/>
      <c r="AK12" s="138"/>
    </row>
    <row r="13" spans="2:37" ht="18" customHeight="1" x14ac:dyDescent="0.2">
      <c r="B13" s="564" t="s">
        <v>227</v>
      </c>
      <c r="C13" s="564"/>
      <c r="D13" s="564"/>
      <c r="E13" s="240" t="s">
        <v>228</v>
      </c>
      <c r="F13" s="240" t="s">
        <v>228</v>
      </c>
      <c r="G13" s="240" t="s">
        <v>229</v>
      </c>
      <c r="H13" s="240" t="s">
        <v>230</v>
      </c>
      <c r="I13" s="240" t="s">
        <v>231</v>
      </c>
      <c r="J13" s="240" t="s">
        <v>228</v>
      </c>
      <c r="K13" s="240"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2">
      <c r="B14" s="564" t="s">
        <v>232</v>
      </c>
      <c r="C14" s="564"/>
      <c r="D14" s="564"/>
      <c r="E14" s="240" t="s">
        <v>233</v>
      </c>
      <c r="F14" s="240" t="s">
        <v>233</v>
      </c>
      <c r="G14" s="240" t="s">
        <v>233</v>
      </c>
      <c r="H14" s="240" t="s">
        <v>234</v>
      </c>
      <c r="I14" s="240" t="s">
        <v>234</v>
      </c>
      <c r="J14" s="240" t="s">
        <v>235</v>
      </c>
      <c r="K14" s="240"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2">
      <c r="B15" s="144"/>
      <c r="C15" s="144"/>
      <c r="D15" s="144"/>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5"/>
      <c r="AG15" s="143"/>
      <c r="AH15" s="144"/>
      <c r="AI15" s="144"/>
    </row>
    <row r="16" spans="2:37" ht="18" customHeight="1" x14ac:dyDescent="0.2">
      <c r="B16" s="144"/>
      <c r="C16" s="144"/>
      <c r="D16" s="144"/>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145"/>
      <c r="AG16" s="143"/>
      <c r="AH16" s="144"/>
      <c r="AI16" s="144"/>
    </row>
    <row r="17" spans="2:37" ht="18" customHeight="1" x14ac:dyDescent="0.2">
      <c r="B17" s="144"/>
      <c r="C17" s="144"/>
      <c r="D17" s="144"/>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145"/>
      <c r="AG17" s="143"/>
      <c r="AH17" s="144"/>
      <c r="AI17" s="144"/>
    </row>
    <row r="18" spans="2:37" ht="18" customHeight="1" x14ac:dyDescent="0.2">
      <c r="B18" s="144"/>
      <c r="C18" s="144"/>
      <c r="D18" s="144"/>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145"/>
      <c r="AG18" s="143"/>
      <c r="AH18" s="144"/>
      <c r="AI18" s="144"/>
    </row>
    <row r="19" spans="2:37" ht="18" customHeight="1" x14ac:dyDescent="0.2">
      <c r="B19" s="144"/>
      <c r="C19" s="144"/>
      <c r="D19" s="144"/>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145"/>
      <c r="AG19" s="143"/>
      <c r="AH19" s="144"/>
      <c r="AI19" s="144"/>
    </row>
    <row r="20" spans="2:37" ht="18" customHeight="1" x14ac:dyDescent="0.2">
      <c r="B20" s="144"/>
      <c r="C20" s="144"/>
      <c r="D20" s="144"/>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145"/>
      <c r="AG20" s="143"/>
      <c r="AH20" s="144"/>
      <c r="AI20" s="144"/>
    </row>
    <row r="21" spans="2:37" ht="18" customHeight="1" x14ac:dyDescent="0.2">
      <c r="B21" s="144"/>
      <c r="C21" s="144"/>
      <c r="D21" s="144"/>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145"/>
      <c r="AG21" s="143"/>
      <c r="AH21" s="144"/>
      <c r="AI21" s="144"/>
    </row>
    <row r="22" spans="2:37" ht="18" customHeight="1" x14ac:dyDescent="0.2">
      <c r="B22" s="144"/>
      <c r="C22" s="144"/>
      <c r="D22" s="144"/>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143"/>
      <c r="AH22" s="144"/>
      <c r="AI22" s="144"/>
    </row>
    <row r="23" spans="2:37" ht="18" customHeight="1" x14ac:dyDescent="0.2">
      <c r="B23" s="144"/>
      <c r="C23" s="144"/>
      <c r="D23" s="144"/>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143"/>
      <c r="AH23" s="144"/>
      <c r="AI23" s="144"/>
    </row>
    <row r="24" spans="2:37" ht="18" customHeight="1" thickBot="1" x14ac:dyDescent="0.25">
      <c r="B24" s="146"/>
      <c r="D24" s="146"/>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3"/>
      <c r="AH24" s="144"/>
      <c r="AI24" s="144"/>
    </row>
    <row r="25" spans="2:37" ht="18" customHeight="1" thickTop="1" x14ac:dyDescent="0.2">
      <c r="B25" s="570" t="s">
        <v>236</v>
      </c>
      <c r="C25" s="571" t="s">
        <v>237</v>
      </c>
      <c r="D25" s="571"/>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2">
      <c r="B26" s="564"/>
      <c r="C26" s="564" t="s">
        <v>238</v>
      </c>
      <c r="D26" s="564"/>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2">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2">
      <c r="B28" s="150" t="s">
        <v>239</v>
      </c>
      <c r="E28" s="151"/>
      <c r="AI28" s="152"/>
      <c r="AJ28" s="153"/>
      <c r="AK28" s="153"/>
    </row>
    <row r="29" spans="2:37" ht="6" customHeight="1" x14ac:dyDescent="0.2">
      <c r="B29" s="150"/>
      <c r="AI29" s="128"/>
    </row>
    <row r="30" spans="2:37" x14ac:dyDescent="0.2">
      <c r="B30" s="150" t="s">
        <v>240</v>
      </c>
      <c r="AI30" s="128"/>
    </row>
    <row r="31" spans="2:37" x14ac:dyDescent="0.2">
      <c r="B31" s="150" t="s">
        <v>241</v>
      </c>
      <c r="AI31" s="128"/>
    </row>
    <row r="32" spans="2:37" ht="6.75" customHeight="1" x14ac:dyDescent="0.2">
      <c r="B32" s="150"/>
      <c r="AI32" s="128"/>
    </row>
    <row r="33" spans="2:35" x14ac:dyDescent="0.2">
      <c r="B33" s="150" t="s">
        <v>242</v>
      </c>
      <c r="AI33" s="128"/>
    </row>
    <row r="34" spans="2:35" x14ac:dyDescent="0.2">
      <c r="B34" s="150" t="s">
        <v>241</v>
      </c>
      <c r="AI34" s="128"/>
    </row>
    <row r="35" spans="2:35" ht="6.75" customHeight="1" x14ac:dyDescent="0.2">
      <c r="B35" s="150"/>
      <c r="AI35" s="128"/>
    </row>
    <row r="36" spans="2:35" x14ac:dyDescent="0.2">
      <c r="B36" s="150" t="s">
        <v>243</v>
      </c>
      <c r="AI36" s="128"/>
    </row>
    <row r="37" spans="2:35" x14ac:dyDescent="0.2">
      <c r="B37" s="150" t="s">
        <v>241</v>
      </c>
      <c r="AI37" s="128"/>
    </row>
    <row r="38" spans="2:35" ht="6" customHeight="1" x14ac:dyDescent="0.2">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35"/>
      <c r="C39" s="57"/>
    </row>
    <row r="40" spans="2:35" ht="6.75" customHeight="1" x14ac:dyDescent="0.2">
      <c r="B40" s="135"/>
    </row>
    <row r="41" spans="2:35" x14ac:dyDescent="0.2">
      <c r="B41" s="211" t="s">
        <v>244</v>
      </c>
    </row>
    <row r="42" spans="2:35" x14ac:dyDescent="0.2">
      <c r="B42" s="211" t="s">
        <v>245</v>
      </c>
    </row>
    <row r="43" spans="2:35" x14ac:dyDescent="0.2">
      <c r="B43" s="211" t="s">
        <v>246</v>
      </c>
    </row>
    <row r="44" spans="2:35" x14ac:dyDescent="0.2">
      <c r="B44" s="211" t="s">
        <v>247</v>
      </c>
    </row>
    <row r="45" spans="2:35" x14ac:dyDescent="0.2">
      <c r="B45" s="211" t="s">
        <v>248</v>
      </c>
    </row>
    <row r="46" spans="2:35" x14ac:dyDescent="0.2">
      <c r="B46" s="211" t="s">
        <v>249</v>
      </c>
    </row>
    <row r="47" spans="2:35" x14ac:dyDescent="0.2">
      <c r="B47" s="211" t="s">
        <v>250</v>
      </c>
    </row>
    <row r="48" spans="2:35" x14ac:dyDescent="0.2">
      <c r="B48" s="211" t="s">
        <v>251</v>
      </c>
    </row>
    <row r="49" spans="2:2" x14ac:dyDescent="0.2">
      <c r="B49" s="211" t="s">
        <v>252</v>
      </c>
    </row>
    <row r="50" spans="2:2" x14ac:dyDescent="0.2">
      <c r="B50" s="211" t="s">
        <v>253</v>
      </c>
    </row>
    <row r="51" spans="2:2" ht="14" x14ac:dyDescent="0.2">
      <c r="B51" s="155" t="s">
        <v>254</v>
      </c>
    </row>
    <row r="52" spans="2:2" x14ac:dyDescent="0.2">
      <c r="B52" s="211" t="s">
        <v>255</v>
      </c>
    </row>
    <row r="53" spans="2:2" x14ac:dyDescent="0.2">
      <c r="B53" s="211" t="s">
        <v>256</v>
      </c>
    </row>
    <row r="54" spans="2:2" x14ac:dyDescent="0.2">
      <c r="B54" s="211" t="s">
        <v>257</v>
      </c>
    </row>
    <row r="55" spans="2:2" x14ac:dyDescent="0.2">
      <c r="B55" s="211" t="s">
        <v>258</v>
      </c>
    </row>
    <row r="56" spans="2:2" x14ac:dyDescent="0.2">
      <c r="B56" s="211" t="s">
        <v>259</v>
      </c>
    </row>
    <row r="57" spans="2:2" x14ac:dyDescent="0.2">
      <c r="B57" s="211" t="s">
        <v>260</v>
      </c>
    </row>
    <row r="58" spans="2:2" x14ac:dyDescent="0.2">
      <c r="B58" s="211" t="s">
        <v>261</v>
      </c>
    </row>
    <row r="59" spans="2:2" x14ac:dyDescent="0.2">
      <c r="B59" s="211" t="s">
        <v>262</v>
      </c>
    </row>
    <row r="60" spans="2:2" x14ac:dyDescent="0.2">
      <c r="B60" s="211" t="s">
        <v>263</v>
      </c>
    </row>
    <row r="61" spans="2:2" x14ac:dyDescent="0.2">
      <c r="B61" s="211" t="s">
        <v>264</v>
      </c>
    </row>
    <row r="62" spans="2:2" x14ac:dyDescent="0.2">
      <c r="B62" s="211"/>
    </row>
    <row r="63" spans="2:2" x14ac:dyDescent="0.2">
      <c r="B63" s="211"/>
    </row>
    <row r="64" spans="2:2" x14ac:dyDescent="0.2">
      <c r="B64" s="211"/>
    </row>
    <row r="65" spans="2:2" x14ac:dyDescent="0.2">
      <c r="B65" s="211"/>
    </row>
    <row r="66" spans="2:2" x14ac:dyDescent="0.2">
      <c r="B66" s="211"/>
    </row>
    <row r="67" spans="2:2" x14ac:dyDescent="0.2">
      <c r="B67" s="211"/>
    </row>
    <row r="68" spans="2:2" x14ac:dyDescent="0.2">
      <c r="B68" s="211"/>
    </row>
    <row r="69" spans="2:2" x14ac:dyDescent="0.2">
      <c r="B69" s="211"/>
    </row>
    <row r="70" spans="2:2" x14ac:dyDescent="0.2">
      <c r="B70" s="211"/>
    </row>
    <row r="71" spans="2:2" x14ac:dyDescent="0.2">
      <c r="B71" s="211"/>
    </row>
    <row r="72" spans="2:2" x14ac:dyDescent="0.2">
      <c r="B72" s="211"/>
    </row>
    <row r="73" spans="2:2" x14ac:dyDescent="0.2">
      <c r="B73" s="211"/>
    </row>
    <row r="74" spans="2:2" x14ac:dyDescent="0.2">
      <c r="B74" s="211"/>
    </row>
    <row r="75" spans="2:2" x14ac:dyDescent="0.2">
      <c r="B75" s="211"/>
    </row>
    <row r="76" spans="2:2" x14ac:dyDescent="0.2">
      <c r="B76" s="211"/>
    </row>
    <row r="77" spans="2:2" x14ac:dyDescent="0.2">
      <c r="B77" s="211"/>
    </row>
    <row r="78" spans="2:2" x14ac:dyDescent="0.2">
      <c r="B78" s="211"/>
    </row>
    <row r="79" spans="2:2" x14ac:dyDescent="0.2">
      <c r="B79" s="211"/>
    </row>
    <row r="80" spans="2:2" x14ac:dyDescent="0.2">
      <c r="B80" s="211"/>
    </row>
    <row r="81" spans="2:12" x14ac:dyDescent="0.2">
      <c r="B81" s="211"/>
    </row>
    <row r="82" spans="2:12" x14ac:dyDescent="0.2">
      <c r="B82" s="211"/>
      <c r="L82" s="124"/>
    </row>
    <row r="83" spans="2:12" x14ac:dyDescent="0.2">
      <c r="B83" s="211"/>
    </row>
    <row r="84" spans="2:12" x14ac:dyDescent="0.2">
      <c r="B84" s="211"/>
    </row>
    <row r="85" spans="2:12" x14ac:dyDescent="0.2">
      <c r="B85" s="211"/>
    </row>
    <row r="86" spans="2:12" x14ac:dyDescent="0.2">
      <c r="B86" s="211"/>
    </row>
    <row r="87" spans="2:12" x14ac:dyDescent="0.2">
      <c r="B87" s="211"/>
    </row>
    <row r="88" spans="2:12" x14ac:dyDescent="0.2">
      <c r="B88" s="211"/>
    </row>
    <row r="89" spans="2:12" x14ac:dyDescent="0.2">
      <c r="B89" s="21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69"/>
  <sheetViews>
    <sheetView zoomScaleNormal="100" zoomScaleSheetLayoutView="55" workbookViewId="0">
      <selection activeCell="B87" sqref="B87:R87"/>
    </sheetView>
  </sheetViews>
  <sheetFormatPr defaultColWidth="9" defaultRowHeight="13" x14ac:dyDescent="0.2"/>
  <cols>
    <col min="1" max="1" width="1.6328125" style="99" customWidth="1"/>
    <col min="2" max="2" width="9.6328125" style="99" customWidth="1"/>
    <col min="3" max="3" width="8.6328125" style="99" customWidth="1"/>
    <col min="4" max="4" width="5.6328125" style="99" customWidth="1"/>
    <col min="5" max="6" width="15.6328125" style="99" customWidth="1"/>
    <col min="7" max="7" width="5.6328125" style="99" customWidth="1"/>
    <col min="8" max="8" width="16.6328125" style="99" customWidth="1"/>
    <col min="9" max="9" width="5.6328125" style="99" customWidth="1"/>
    <col min="10" max="10" width="15.6328125" style="99" customWidth="1"/>
    <col min="11" max="11" width="5.6328125" style="99" customWidth="1"/>
    <col min="12" max="12" width="3.08984375" style="99" customWidth="1"/>
    <col min="13" max="18" width="4.6328125" style="99" customWidth="1"/>
    <col min="19" max="19" width="1.6328125" style="99" customWidth="1"/>
    <col min="20" max="21" width="9" style="99"/>
    <col min="22" max="22" width="18.453125" style="99" bestFit="1" customWidth="1"/>
    <col min="23" max="23" width="29.90625" style="99" bestFit="1" customWidth="1"/>
    <col min="24" max="24" width="30.36328125" style="99" bestFit="1" customWidth="1"/>
    <col min="25" max="16384" width="9" style="99"/>
  </cols>
  <sheetData>
    <row r="1" spans="2:24" x14ac:dyDescent="0.2">
      <c r="B1" s="99" t="s">
        <v>265</v>
      </c>
      <c r="K1" s="100" t="s">
        <v>89</v>
      </c>
      <c r="L1" s="576"/>
      <c r="M1" s="576"/>
      <c r="N1" s="101" t="s">
        <v>90</v>
      </c>
      <c r="O1" s="243"/>
      <c r="P1" s="101" t="s">
        <v>91</v>
      </c>
      <c r="Q1" s="243"/>
      <c r="R1" s="101" t="s">
        <v>182</v>
      </c>
    </row>
    <row r="2" spans="2:24" ht="19" x14ac:dyDescent="0.2">
      <c r="B2" s="577" t="s">
        <v>266</v>
      </c>
      <c r="C2" s="577"/>
      <c r="D2" s="577"/>
      <c r="E2" s="577"/>
      <c r="F2" s="577"/>
      <c r="G2" s="577"/>
      <c r="H2" s="577"/>
      <c r="I2" s="577"/>
      <c r="J2" s="577"/>
      <c r="K2" s="577"/>
      <c r="L2" s="577"/>
      <c r="M2" s="577"/>
      <c r="N2" s="577"/>
      <c r="O2" s="577"/>
      <c r="P2" s="577"/>
      <c r="Q2" s="577"/>
      <c r="R2" s="577"/>
    </row>
    <row r="3" spans="2:24" ht="7.5" customHeight="1" x14ac:dyDescent="0.2">
      <c r="B3" s="244"/>
      <c r="C3" s="244"/>
      <c r="D3" s="244"/>
      <c r="E3" s="244"/>
      <c r="F3" s="244"/>
      <c r="G3" s="244"/>
      <c r="H3" s="244"/>
      <c r="I3" s="244"/>
      <c r="J3" s="244"/>
      <c r="K3" s="244"/>
      <c r="L3" s="244"/>
      <c r="M3" s="244"/>
      <c r="N3" s="244"/>
      <c r="O3" s="244"/>
      <c r="P3" s="244"/>
      <c r="Q3" s="244"/>
      <c r="R3" s="244"/>
    </row>
    <row r="4" spans="2:24" ht="25" customHeight="1" x14ac:dyDescent="0.2">
      <c r="I4" s="100" t="s">
        <v>267</v>
      </c>
      <c r="J4" s="578"/>
      <c r="K4" s="578"/>
      <c r="L4" s="578"/>
      <c r="M4" s="578"/>
      <c r="N4" s="578"/>
      <c r="O4" s="578"/>
      <c r="P4" s="578"/>
      <c r="Q4" s="578"/>
      <c r="R4" s="578"/>
    </row>
    <row r="5" spans="2:24" ht="25" customHeight="1" x14ac:dyDescent="0.2">
      <c r="I5" s="100" t="s">
        <v>184</v>
      </c>
      <c r="J5" s="579"/>
      <c r="K5" s="579"/>
      <c r="L5" s="579"/>
      <c r="M5" s="579"/>
      <c r="N5" s="579"/>
      <c r="O5" s="579"/>
      <c r="P5" s="579"/>
      <c r="Q5" s="579"/>
      <c r="R5" s="579"/>
    </row>
    <row r="6" spans="2:24" ht="25" customHeight="1" x14ac:dyDescent="0.2">
      <c r="I6" s="100" t="s">
        <v>268</v>
      </c>
      <c r="J6" s="579"/>
      <c r="K6" s="579"/>
      <c r="L6" s="579"/>
      <c r="M6" s="579"/>
      <c r="N6" s="579"/>
      <c r="O6" s="579"/>
      <c r="P6" s="579"/>
      <c r="Q6" s="579"/>
      <c r="R6" s="579"/>
    </row>
    <row r="7" spans="2:24" ht="9" customHeight="1" x14ac:dyDescent="0.2">
      <c r="I7" s="100"/>
      <c r="J7" s="125"/>
      <c r="K7" s="125"/>
      <c r="L7" s="125"/>
      <c r="M7" s="125"/>
      <c r="N7" s="125"/>
      <c r="O7" s="125"/>
      <c r="P7" s="125"/>
      <c r="Q7" s="125"/>
      <c r="R7" s="125"/>
    </row>
    <row r="8" spans="2:24" x14ac:dyDescent="0.2">
      <c r="B8" s="580" t="s">
        <v>269</v>
      </c>
      <c r="C8" s="580"/>
      <c r="D8" s="580"/>
      <c r="E8" s="102"/>
      <c r="F8" s="581" t="s">
        <v>270</v>
      </c>
      <c r="G8" s="581"/>
      <c r="H8" s="581"/>
      <c r="I8" s="581"/>
    </row>
    <row r="9" spans="2:24" hidden="1" x14ac:dyDescent="0.2">
      <c r="E9" s="102"/>
      <c r="F9" s="582" t="s">
        <v>271</v>
      </c>
      <c r="G9" s="582"/>
      <c r="H9" s="582"/>
      <c r="I9" s="582"/>
    </row>
    <row r="10" spans="2:24" ht="9" customHeight="1" x14ac:dyDescent="0.2"/>
    <row r="11" spans="2:24" x14ac:dyDescent="0.2">
      <c r="B11" s="103" t="s">
        <v>272</v>
      </c>
      <c r="F11" s="583" t="s">
        <v>273</v>
      </c>
      <c r="G11" s="583"/>
      <c r="H11" s="583"/>
      <c r="I11" s="583"/>
      <c r="J11" s="100" t="s">
        <v>274</v>
      </c>
      <c r="K11" s="245"/>
    </row>
    <row r="12" spans="2:24" ht="9" customHeight="1" x14ac:dyDescent="0.2"/>
    <row r="13" spans="2:24" x14ac:dyDescent="0.2">
      <c r="B13" s="103" t="s">
        <v>275</v>
      </c>
    </row>
    <row r="14" spans="2:24" x14ac:dyDescent="0.2">
      <c r="B14" s="243" t="s">
        <v>5</v>
      </c>
      <c r="C14" s="584" t="s">
        <v>276</v>
      </c>
      <c r="D14" s="584"/>
      <c r="E14" s="584"/>
      <c r="F14" s="584"/>
      <c r="G14" s="584"/>
      <c r="H14" s="584"/>
      <c r="I14" s="584"/>
      <c r="J14" s="584"/>
      <c r="K14" s="584"/>
      <c r="M14" s="585" t="s">
        <v>277</v>
      </c>
      <c r="N14" s="586"/>
      <c r="O14" s="586"/>
      <c r="P14" s="586"/>
      <c r="Q14" s="586"/>
      <c r="R14" s="587"/>
    </row>
    <row r="15" spans="2:24" ht="80.150000000000006" customHeight="1" x14ac:dyDescent="0.2">
      <c r="B15" s="104"/>
      <c r="C15" s="588" t="s">
        <v>278</v>
      </c>
      <c r="D15" s="588"/>
      <c r="E15" s="104"/>
      <c r="F15" s="589" t="s">
        <v>279</v>
      </c>
      <c r="G15" s="589"/>
      <c r="H15" s="590" t="s">
        <v>280</v>
      </c>
      <c r="I15" s="590"/>
      <c r="J15" s="588" t="s">
        <v>281</v>
      </c>
      <c r="K15" s="588"/>
      <c r="M15" s="591" t="str">
        <f>F8</f>
        <v>介護福祉士</v>
      </c>
      <c r="N15" s="592"/>
      <c r="O15" s="593"/>
      <c r="P15" s="591" t="str">
        <f>F9</f>
        <v>介護職員</v>
      </c>
      <c r="Q15" s="592"/>
      <c r="R15" s="593"/>
    </row>
    <row r="16" spans="2:24" ht="26.15" customHeight="1" x14ac:dyDescent="0.2">
      <c r="B16" s="178" t="s">
        <v>282</v>
      </c>
      <c r="C16" s="594"/>
      <c r="D16" s="595" t="s">
        <v>283</v>
      </c>
      <c r="E16" s="106" t="str">
        <f>$F$8</f>
        <v>介護福祉士</v>
      </c>
      <c r="F16" s="107"/>
      <c r="G16" s="108" t="s">
        <v>284</v>
      </c>
      <c r="H16" s="107"/>
      <c r="I16" s="108" t="s">
        <v>283</v>
      </c>
      <c r="J16" s="107"/>
      <c r="K16" s="108" t="s">
        <v>283</v>
      </c>
      <c r="M16" s="597" t="str">
        <f>IF(C16="","",F16+ROUNDDOWN((H16+J16)/C16,1))</f>
        <v/>
      </c>
      <c r="N16" s="598"/>
      <c r="O16" s="599"/>
      <c r="P16" s="597" t="str">
        <f>IF(C16="","",F17+ROUNDDOWN((H17+J17)/C16,1))</f>
        <v/>
      </c>
      <c r="Q16" s="598"/>
      <c r="R16" s="599"/>
      <c r="V16" s="126"/>
      <c r="W16" s="127" t="s">
        <v>285</v>
      </c>
      <c r="X16" s="127" t="s">
        <v>286</v>
      </c>
    </row>
    <row r="17" spans="2:24" ht="26.15" customHeight="1" x14ac:dyDescent="0.2">
      <c r="B17" s="246" t="s">
        <v>287</v>
      </c>
      <c r="C17" s="594"/>
      <c r="D17" s="596"/>
      <c r="E17" s="109" t="str">
        <f>$F$9</f>
        <v>介護職員</v>
      </c>
      <c r="F17" s="110"/>
      <c r="G17" s="111" t="s">
        <v>284</v>
      </c>
      <c r="H17" s="110"/>
      <c r="I17" s="111" t="s">
        <v>283</v>
      </c>
      <c r="J17" s="110"/>
      <c r="K17" s="111" t="s">
        <v>283</v>
      </c>
      <c r="M17" s="600"/>
      <c r="N17" s="601"/>
      <c r="O17" s="602"/>
      <c r="P17" s="600"/>
      <c r="Q17" s="601"/>
      <c r="R17" s="602"/>
      <c r="V17" s="603" t="s">
        <v>288</v>
      </c>
      <c r="W17" s="126" t="s">
        <v>270</v>
      </c>
      <c r="X17" s="126" t="s">
        <v>289</v>
      </c>
    </row>
    <row r="18" spans="2:24" ht="26.15" customHeight="1" x14ac:dyDescent="0.2">
      <c r="B18" s="105"/>
      <c r="C18" s="594"/>
      <c r="D18" s="595" t="s">
        <v>283</v>
      </c>
      <c r="E18" s="112" t="str">
        <f>$F$8</f>
        <v>介護福祉士</v>
      </c>
      <c r="F18" s="113"/>
      <c r="G18" s="114" t="s">
        <v>284</v>
      </c>
      <c r="H18" s="107"/>
      <c r="I18" s="114" t="s">
        <v>283</v>
      </c>
      <c r="J18" s="107"/>
      <c r="K18" s="114" t="s">
        <v>283</v>
      </c>
      <c r="M18" s="597" t="str">
        <f>IF(C18="","",F18+ROUNDDOWN((H18+J18)/C18,1))</f>
        <v/>
      </c>
      <c r="N18" s="598"/>
      <c r="O18" s="599"/>
      <c r="P18" s="597" t="str">
        <f>IF(C18="","",F19+ROUNDDOWN((H19+J19)/C18,1))</f>
        <v/>
      </c>
      <c r="Q18" s="598"/>
      <c r="R18" s="599"/>
      <c r="V18" s="604"/>
      <c r="W18" s="126" t="s">
        <v>290</v>
      </c>
      <c r="X18" s="126" t="s">
        <v>291</v>
      </c>
    </row>
    <row r="19" spans="2:24" ht="26.15" customHeight="1" x14ac:dyDescent="0.2">
      <c r="B19" s="246" t="s">
        <v>292</v>
      </c>
      <c r="C19" s="594"/>
      <c r="D19" s="596"/>
      <c r="E19" s="109" t="str">
        <f>$F$9</f>
        <v>介護職員</v>
      </c>
      <c r="F19" s="110"/>
      <c r="G19" s="111" t="s">
        <v>284</v>
      </c>
      <c r="H19" s="110"/>
      <c r="I19" s="111" t="s">
        <v>283</v>
      </c>
      <c r="J19" s="110"/>
      <c r="K19" s="111" t="s">
        <v>283</v>
      </c>
      <c r="M19" s="600"/>
      <c r="N19" s="601"/>
      <c r="O19" s="602"/>
      <c r="P19" s="600"/>
      <c r="Q19" s="601"/>
      <c r="R19" s="602"/>
      <c r="V19" s="604"/>
      <c r="W19" s="126" t="s">
        <v>293</v>
      </c>
      <c r="X19" s="126" t="s">
        <v>294</v>
      </c>
    </row>
    <row r="20" spans="2:24" ht="26.15" customHeight="1" x14ac:dyDescent="0.2">
      <c r="B20" s="105"/>
      <c r="C20" s="594"/>
      <c r="D20" s="595" t="s">
        <v>283</v>
      </c>
      <c r="E20" s="112" t="str">
        <f>$F$8</f>
        <v>介護福祉士</v>
      </c>
      <c r="F20" s="113"/>
      <c r="G20" s="114" t="s">
        <v>284</v>
      </c>
      <c r="H20" s="107"/>
      <c r="I20" s="114" t="s">
        <v>283</v>
      </c>
      <c r="J20" s="107"/>
      <c r="K20" s="114" t="s">
        <v>283</v>
      </c>
      <c r="M20" s="597" t="str">
        <f>IF(C20="","",F20+ROUNDDOWN((H20+J20)/C20,1))</f>
        <v/>
      </c>
      <c r="N20" s="598"/>
      <c r="O20" s="599"/>
      <c r="P20" s="597" t="str">
        <f>IF(C20="","",F21+ROUNDDOWN((H21+J21)/C20,1))</f>
        <v/>
      </c>
      <c r="Q20" s="598"/>
      <c r="R20" s="599"/>
      <c r="V20" s="604"/>
      <c r="W20" s="126" t="s">
        <v>294</v>
      </c>
      <c r="X20" s="126" t="s">
        <v>294</v>
      </c>
    </row>
    <row r="21" spans="2:24" ht="26.15" customHeight="1" x14ac:dyDescent="0.2">
      <c r="B21" s="246" t="s">
        <v>295</v>
      </c>
      <c r="C21" s="594"/>
      <c r="D21" s="596"/>
      <c r="E21" s="109" t="str">
        <f>$F$9</f>
        <v>介護職員</v>
      </c>
      <c r="F21" s="110"/>
      <c r="G21" s="111" t="s">
        <v>284</v>
      </c>
      <c r="H21" s="110"/>
      <c r="I21" s="111" t="s">
        <v>283</v>
      </c>
      <c r="J21" s="110"/>
      <c r="K21" s="111" t="s">
        <v>283</v>
      </c>
      <c r="M21" s="600"/>
      <c r="N21" s="601"/>
      <c r="O21" s="602"/>
      <c r="P21" s="600"/>
      <c r="Q21" s="601"/>
      <c r="R21" s="602"/>
      <c r="V21" s="604"/>
      <c r="W21" s="126" t="s">
        <v>294</v>
      </c>
      <c r="X21" s="126" t="s">
        <v>294</v>
      </c>
    </row>
    <row r="22" spans="2:24" ht="26.15" customHeight="1" x14ac:dyDescent="0.2">
      <c r="B22" s="105"/>
      <c r="C22" s="594"/>
      <c r="D22" s="595" t="s">
        <v>283</v>
      </c>
      <c r="E22" s="112" t="str">
        <f>$F$8</f>
        <v>介護福祉士</v>
      </c>
      <c r="F22" s="113"/>
      <c r="G22" s="114" t="s">
        <v>284</v>
      </c>
      <c r="H22" s="107"/>
      <c r="I22" s="114" t="s">
        <v>283</v>
      </c>
      <c r="J22" s="107"/>
      <c r="K22" s="114" t="s">
        <v>283</v>
      </c>
      <c r="M22" s="597" t="str">
        <f>IF(C22="","",F22+ROUNDDOWN((H22+J22)/C22,1))</f>
        <v/>
      </c>
      <c r="N22" s="598"/>
      <c r="O22" s="599"/>
      <c r="P22" s="597" t="str">
        <f>IF(C22="","",F23+ROUNDDOWN((H23+J23)/C22,1))</f>
        <v/>
      </c>
      <c r="Q22" s="598"/>
      <c r="R22" s="599"/>
      <c r="V22" s="605"/>
      <c r="W22" s="126" t="s">
        <v>294</v>
      </c>
      <c r="X22" s="126" t="s">
        <v>294</v>
      </c>
    </row>
    <row r="23" spans="2:24" ht="26.15" customHeight="1" x14ac:dyDescent="0.2">
      <c r="B23" s="246" t="s">
        <v>296</v>
      </c>
      <c r="C23" s="594"/>
      <c r="D23" s="596"/>
      <c r="E23" s="109" t="str">
        <f>$F$9</f>
        <v>介護職員</v>
      </c>
      <c r="F23" s="110"/>
      <c r="G23" s="111" t="s">
        <v>284</v>
      </c>
      <c r="H23" s="110"/>
      <c r="I23" s="111" t="s">
        <v>283</v>
      </c>
      <c r="J23" s="110"/>
      <c r="K23" s="111" t="s">
        <v>283</v>
      </c>
      <c r="M23" s="600"/>
      <c r="N23" s="601"/>
      <c r="O23" s="602"/>
      <c r="P23" s="600"/>
      <c r="Q23" s="601"/>
      <c r="R23" s="602"/>
    </row>
    <row r="24" spans="2:24" ht="26.15" customHeight="1" x14ac:dyDescent="0.2">
      <c r="B24" s="105"/>
      <c r="C24" s="594"/>
      <c r="D24" s="595" t="s">
        <v>283</v>
      </c>
      <c r="E24" s="112" t="str">
        <f>$F$8</f>
        <v>介護福祉士</v>
      </c>
      <c r="F24" s="113"/>
      <c r="G24" s="114" t="s">
        <v>284</v>
      </c>
      <c r="H24" s="107"/>
      <c r="I24" s="114" t="s">
        <v>283</v>
      </c>
      <c r="J24" s="107"/>
      <c r="K24" s="114" t="s">
        <v>283</v>
      </c>
      <c r="M24" s="597" t="str">
        <f>IF(C24="","",F24+ROUNDDOWN((H24+J24)/C24,1))</f>
        <v/>
      </c>
      <c r="N24" s="598"/>
      <c r="O24" s="599"/>
      <c r="P24" s="597" t="str">
        <f>IF(C24="","",F25+ROUNDDOWN((H25+J25)/C24,1))</f>
        <v/>
      </c>
      <c r="Q24" s="598"/>
      <c r="R24" s="599"/>
    </row>
    <row r="25" spans="2:24" ht="26.15" customHeight="1" x14ac:dyDescent="0.2">
      <c r="B25" s="246" t="s">
        <v>297</v>
      </c>
      <c r="C25" s="594"/>
      <c r="D25" s="596"/>
      <c r="E25" s="109" t="str">
        <f>$F$9</f>
        <v>介護職員</v>
      </c>
      <c r="F25" s="110"/>
      <c r="G25" s="111" t="s">
        <v>284</v>
      </c>
      <c r="H25" s="110"/>
      <c r="I25" s="111" t="s">
        <v>283</v>
      </c>
      <c r="J25" s="110"/>
      <c r="K25" s="111" t="s">
        <v>283</v>
      </c>
      <c r="M25" s="600"/>
      <c r="N25" s="601"/>
      <c r="O25" s="602"/>
      <c r="P25" s="600"/>
      <c r="Q25" s="601"/>
      <c r="R25" s="602"/>
    </row>
    <row r="26" spans="2:24" ht="26.15" customHeight="1" x14ac:dyDescent="0.2">
      <c r="B26" s="105"/>
      <c r="C26" s="594"/>
      <c r="D26" s="595" t="s">
        <v>283</v>
      </c>
      <c r="E26" s="112" t="str">
        <f>$F$8</f>
        <v>介護福祉士</v>
      </c>
      <c r="F26" s="113"/>
      <c r="G26" s="114" t="s">
        <v>284</v>
      </c>
      <c r="H26" s="107"/>
      <c r="I26" s="114" t="s">
        <v>283</v>
      </c>
      <c r="J26" s="107"/>
      <c r="K26" s="114" t="s">
        <v>283</v>
      </c>
      <c r="M26" s="597" t="str">
        <f>IF(C26="","",F26+ROUNDDOWN((H26+J26)/C26,1))</f>
        <v/>
      </c>
      <c r="N26" s="598"/>
      <c r="O26" s="599"/>
      <c r="P26" s="597" t="str">
        <f>IF(C26="","",F27+ROUNDDOWN((H27+J27)/C26,1))</f>
        <v/>
      </c>
      <c r="Q26" s="598"/>
      <c r="R26" s="599"/>
    </row>
    <row r="27" spans="2:24" ht="26.15" customHeight="1" x14ac:dyDescent="0.2">
      <c r="B27" s="246" t="s">
        <v>298</v>
      </c>
      <c r="C27" s="594"/>
      <c r="D27" s="596"/>
      <c r="E27" s="109" t="str">
        <f>$F$9</f>
        <v>介護職員</v>
      </c>
      <c r="F27" s="110"/>
      <c r="G27" s="111" t="s">
        <v>284</v>
      </c>
      <c r="H27" s="110"/>
      <c r="I27" s="111" t="s">
        <v>283</v>
      </c>
      <c r="J27" s="110"/>
      <c r="K27" s="111" t="s">
        <v>283</v>
      </c>
      <c r="M27" s="600"/>
      <c r="N27" s="601"/>
      <c r="O27" s="602"/>
      <c r="P27" s="600"/>
      <c r="Q27" s="601"/>
      <c r="R27" s="602"/>
    </row>
    <row r="28" spans="2:24" ht="26.15" customHeight="1" x14ac:dyDescent="0.2">
      <c r="B28" s="105"/>
      <c r="C28" s="594"/>
      <c r="D28" s="595" t="s">
        <v>283</v>
      </c>
      <c r="E28" s="112" t="str">
        <f>$F$8</f>
        <v>介護福祉士</v>
      </c>
      <c r="F28" s="113"/>
      <c r="G28" s="114" t="s">
        <v>284</v>
      </c>
      <c r="H28" s="107"/>
      <c r="I28" s="114" t="s">
        <v>283</v>
      </c>
      <c r="J28" s="107"/>
      <c r="K28" s="114" t="s">
        <v>283</v>
      </c>
      <c r="M28" s="597" t="str">
        <f>IF(C28="","",F28+ROUNDDOWN((H28+J28)/C28,1))</f>
        <v/>
      </c>
      <c r="N28" s="598"/>
      <c r="O28" s="599"/>
      <c r="P28" s="597" t="str">
        <f>IF(C28="","",F29+ROUNDDOWN((H29+J29)/C28,1))</f>
        <v/>
      </c>
      <c r="Q28" s="598"/>
      <c r="R28" s="599"/>
    </row>
    <row r="29" spans="2:24" ht="26.15" customHeight="1" x14ac:dyDescent="0.2">
      <c r="B29" s="246" t="s">
        <v>299</v>
      </c>
      <c r="C29" s="594"/>
      <c r="D29" s="596"/>
      <c r="E29" s="109" t="str">
        <f>$F$9</f>
        <v>介護職員</v>
      </c>
      <c r="F29" s="110"/>
      <c r="G29" s="111" t="s">
        <v>284</v>
      </c>
      <c r="H29" s="110"/>
      <c r="I29" s="111" t="s">
        <v>283</v>
      </c>
      <c r="J29" s="110"/>
      <c r="K29" s="111" t="s">
        <v>283</v>
      </c>
      <c r="M29" s="600"/>
      <c r="N29" s="601"/>
      <c r="O29" s="602"/>
      <c r="P29" s="600"/>
      <c r="Q29" s="601"/>
      <c r="R29" s="602"/>
    </row>
    <row r="30" spans="2:24" ht="26.15" customHeight="1" x14ac:dyDescent="0.2">
      <c r="B30" s="105"/>
      <c r="C30" s="594"/>
      <c r="D30" s="595" t="s">
        <v>283</v>
      </c>
      <c r="E30" s="112" t="str">
        <f>$F$8</f>
        <v>介護福祉士</v>
      </c>
      <c r="F30" s="113"/>
      <c r="G30" s="114" t="s">
        <v>284</v>
      </c>
      <c r="H30" s="107"/>
      <c r="I30" s="114" t="s">
        <v>283</v>
      </c>
      <c r="J30" s="107"/>
      <c r="K30" s="114" t="s">
        <v>283</v>
      </c>
      <c r="M30" s="597" t="str">
        <f>IF(C30="","",F30+ROUNDDOWN((H30+J30)/C30,1))</f>
        <v/>
      </c>
      <c r="N30" s="598"/>
      <c r="O30" s="599"/>
      <c r="P30" s="597" t="str">
        <f>IF(C30="","",F31+ROUNDDOWN((H31+J31)/C30,1))</f>
        <v/>
      </c>
      <c r="Q30" s="598"/>
      <c r="R30" s="599"/>
    </row>
    <row r="31" spans="2:24" ht="26.15" customHeight="1" x14ac:dyDescent="0.2">
      <c r="B31" s="246" t="s">
        <v>300</v>
      </c>
      <c r="C31" s="594"/>
      <c r="D31" s="596"/>
      <c r="E31" s="109" t="str">
        <f>$F$9</f>
        <v>介護職員</v>
      </c>
      <c r="F31" s="110"/>
      <c r="G31" s="111" t="s">
        <v>284</v>
      </c>
      <c r="H31" s="110"/>
      <c r="I31" s="111" t="s">
        <v>283</v>
      </c>
      <c r="J31" s="110"/>
      <c r="K31" s="111" t="s">
        <v>283</v>
      </c>
      <c r="M31" s="600"/>
      <c r="N31" s="601"/>
      <c r="O31" s="602"/>
      <c r="P31" s="600"/>
      <c r="Q31" s="601"/>
      <c r="R31" s="602"/>
    </row>
    <row r="32" spans="2:24" ht="26.15" customHeight="1" x14ac:dyDescent="0.2">
      <c r="B32" s="105"/>
      <c r="C32" s="594"/>
      <c r="D32" s="595" t="s">
        <v>283</v>
      </c>
      <c r="E32" s="112" t="str">
        <f>$F$8</f>
        <v>介護福祉士</v>
      </c>
      <c r="F32" s="113"/>
      <c r="G32" s="114" t="s">
        <v>284</v>
      </c>
      <c r="H32" s="107"/>
      <c r="I32" s="114" t="s">
        <v>283</v>
      </c>
      <c r="J32" s="107"/>
      <c r="K32" s="114" t="s">
        <v>283</v>
      </c>
      <c r="M32" s="597" t="str">
        <f>IF(C32="","",F32+ROUNDDOWN((H32+J32)/C32,1))</f>
        <v/>
      </c>
      <c r="N32" s="598"/>
      <c r="O32" s="599"/>
      <c r="P32" s="597" t="str">
        <f>IF(C32="","",F33+ROUNDDOWN((H33+J33)/C32,1))</f>
        <v/>
      </c>
      <c r="Q32" s="598"/>
      <c r="R32" s="599"/>
    </row>
    <row r="33" spans="2:19" ht="26.15" customHeight="1" x14ac:dyDescent="0.2">
      <c r="B33" s="246" t="s">
        <v>301</v>
      </c>
      <c r="C33" s="594"/>
      <c r="D33" s="596"/>
      <c r="E33" s="109" t="str">
        <f>$F$9</f>
        <v>介護職員</v>
      </c>
      <c r="F33" s="110"/>
      <c r="G33" s="111" t="s">
        <v>284</v>
      </c>
      <c r="H33" s="110"/>
      <c r="I33" s="111" t="s">
        <v>283</v>
      </c>
      <c r="J33" s="110"/>
      <c r="K33" s="111" t="s">
        <v>283</v>
      </c>
      <c r="M33" s="600"/>
      <c r="N33" s="601"/>
      <c r="O33" s="602"/>
      <c r="P33" s="600"/>
      <c r="Q33" s="601"/>
      <c r="R33" s="602"/>
    </row>
    <row r="34" spans="2:19" ht="26.15" customHeight="1" x14ac:dyDescent="0.2">
      <c r="B34" s="178" t="s">
        <v>282</v>
      </c>
      <c r="C34" s="594"/>
      <c r="D34" s="595" t="s">
        <v>283</v>
      </c>
      <c r="E34" s="112" t="str">
        <f>$F$8</f>
        <v>介護福祉士</v>
      </c>
      <c r="F34" s="113"/>
      <c r="G34" s="114" t="s">
        <v>284</v>
      </c>
      <c r="H34" s="107"/>
      <c r="I34" s="114" t="s">
        <v>283</v>
      </c>
      <c r="J34" s="107"/>
      <c r="K34" s="114" t="s">
        <v>283</v>
      </c>
      <c r="M34" s="597" t="str">
        <f>IF(C34="","",F34+ROUNDDOWN((H34+J34)/C34,1))</f>
        <v/>
      </c>
      <c r="N34" s="598"/>
      <c r="O34" s="599"/>
      <c r="P34" s="597" t="str">
        <f>IF(C34="","",F35+ROUNDDOWN((H35+J35)/C34,1))</f>
        <v/>
      </c>
      <c r="Q34" s="598"/>
      <c r="R34" s="599"/>
    </row>
    <row r="35" spans="2:19" ht="26.15" customHeight="1" x14ac:dyDescent="0.2">
      <c r="B35" s="246" t="s">
        <v>302</v>
      </c>
      <c r="C35" s="594"/>
      <c r="D35" s="596"/>
      <c r="E35" s="109" t="str">
        <f>$F$9</f>
        <v>介護職員</v>
      </c>
      <c r="F35" s="110"/>
      <c r="G35" s="111" t="s">
        <v>284</v>
      </c>
      <c r="H35" s="110"/>
      <c r="I35" s="111" t="s">
        <v>283</v>
      </c>
      <c r="J35" s="110"/>
      <c r="K35" s="111" t="s">
        <v>283</v>
      </c>
      <c r="M35" s="600"/>
      <c r="N35" s="601"/>
      <c r="O35" s="602"/>
      <c r="P35" s="600"/>
      <c r="Q35" s="601"/>
      <c r="R35" s="602"/>
    </row>
    <row r="36" spans="2:19" ht="26.15" customHeight="1" x14ac:dyDescent="0.2">
      <c r="B36" s="105"/>
      <c r="C36" s="594"/>
      <c r="D36" s="595" t="s">
        <v>283</v>
      </c>
      <c r="E36" s="112" t="str">
        <f>$F$8</f>
        <v>介護福祉士</v>
      </c>
      <c r="F36" s="113"/>
      <c r="G36" s="114" t="s">
        <v>284</v>
      </c>
      <c r="H36" s="107"/>
      <c r="I36" s="114" t="s">
        <v>283</v>
      </c>
      <c r="J36" s="107"/>
      <c r="K36" s="114" t="s">
        <v>283</v>
      </c>
      <c r="M36" s="597" t="str">
        <f>IF(C36="","",F36+ROUNDDOWN((H36+J36)/C36,1))</f>
        <v/>
      </c>
      <c r="N36" s="598"/>
      <c r="O36" s="599"/>
      <c r="P36" s="597" t="str">
        <f>IF(C36="","",F37+ROUNDDOWN((H37+J37)/C36,1))</f>
        <v/>
      </c>
      <c r="Q36" s="598"/>
      <c r="R36" s="599"/>
    </row>
    <row r="37" spans="2:19" ht="26.15" customHeight="1" x14ac:dyDescent="0.2">
      <c r="B37" s="246" t="s">
        <v>303</v>
      </c>
      <c r="C37" s="594"/>
      <c r="D37" s="596"/>
      <c r="E37" s="109" t="str">
        <f>$F$9</f>
        <v>介護職員</v>
      </c>
      <c r="F37" s="110"/>
      <c r="G37" s="111" t="s">
        <v>284</v>
      </c>
      <c r="H37" s="110"/>
      <c r="I37" s="111" t="s">
        <v>283</v>
      </c>
      <c r="J37" s="110"/>
      <c r="K37" s="111" t="s">
        <v>283</v>
      </c>
      <c r="M37" s="600"/>
      <c r="N37" s="601"/>
      <c r="O37" s="602"/>
      <c r="P37" s="600"/>
      <c r="Q37" s="601"/>
      <c r="R37" s="602"/>
    </row>
    <row r="38" spans="2:19" ht="6.75" customHeight="1" x14ac:dyDescent="0.2">
      <c r="B38" s="203"/>
      <c r="C38" s="204"/>
      <c r="D38" s="203"/>
      <c r="E38" s="205"/>
      <c r="F38" s="206"/>
      <c r="G38" s="197"/>
      <c r="H38" s="206"/>
      <c r="I38" s="197"/>
      <c r="J38" s="195"/>
      <c r="K38" s="194"/>
      <c r="L38" s="194"/>
      <c r="M38" s="115"/>
      <c r="N38" s="115"/>
      <c r="O38" s="115"/>
      <c r="P38" s="115"/>
      <c r="Q38" s="115"/>
      <c r="R38" s="115"/>
    </row>
    <row r="39" spans="2:19" ht="20.149999999999999" customHeight="1" x14ac:dyDescent="0.2">
      <c r="H39" s="101"/>
      <c r="J39" s="596" t="s">
        <v>304</v>
      </c>
      <c r="K39" s="596"/>
      <c r="L39" s="596"/>
      <c r="M39" s="600" t="str">
        <f>IF(SUM(M16:O37)=0,"",SUM(M16:O37))</f>
        <v/>
      </c>
      <c r="N39" s="601"/>
      <c r="O39" s="602"/>
      <c r="P39" s="600" t="str">
        <f>IF(SUM(P16:R37)=0,"",SUM(P16:R37))</f>
        <v/>
      </c>
      <c r="Q39" s="601"/>
      <c r="R39" s="601"/>
      <c r="S39" s="202"/>
    </row>
    <row r="40" spans="2:19" ht="20.149999999999999" customHeight="1" x14ac:dyDescent="0.2">
      <c r="H40" s="101"/>
      <c r="J40" s="582" t="s">
        <v>305</v>
      </c>
      <c r="K40" s="582"/>
      <c r="L40" s="582"/>
      <c r="M40" s="606" t="str">
        <f>IF(M39="","",ROUNDDOWN(M39/$K$11,1))</f>
        <v/>
      </c>
      <c r="N40" s="607"/>
      <c r="O40" s="608"/>
      <c r="P40" s="606" t="str">
        <f>IF(P39="","",ROUNDDOWN(P39/$K$11,1))</f>
        <v/>
      </c>
      <c r="Q40" s="607"/>
      <c r="R40" s="608"/>
    </row>
    <row r="41" spans="2:19" ht="18.75" customHeight="1" x14ac:dyDescent="0.2">
      <c r="J41" s="609" t="str">
        <f>$M$15</f>
        <v>介護福祉士</v>
      </c>
      <c r="K41" s="610"/>
      <c r="L41" s="610"/>
      <c r="M41" s="610"/>
      <c r="N41" s="610"/>
      <c r="O41" s="611"/>
      <c r="P41" s="612" t="str">
        <f>IF(M40="","",M40/P40)</f>
        <v/>
      </c>
      <c r="Q41" s="613"/>
      <c r="R41" s="614"/>
    </row>
    <row r="42" spans="2:19" ht="18.75" customHeight="1" x14ac:dyDescent="0.2">
      <c r="J42" s="618" t="s">
        <v>306</v>
      </c>
      <c r="K42" s="619"/>
      <c r="L42" s="619"/>
      <c r="M42" s="619"/>
      <c r="N42" s="619"/>
      <c r="O42" s="620"/>
      <c r="P42" s="615"/>
      <c r="Q42" s="616"/>
      <c r="R42" s="617"/>
    </row>
    <row r="43" spans="2:19" ht="18.75" customHeight="1" x14ac:dyDescent="0.2">
      <c r="J43" s="101"/>
      <c r="K43" s="101"/>
      <c r="L43" s="101"/>
      <c r="M43" s="101"/>
      <c r="N43" s="101"/>
      <c r="O43" s="101"/>
      <c r="P43" s="101"/>
      <c r="Q43" s="101"/>
      <c r="R43" s="116"/>
    </row>
    <row r="44" spans="2:19" ht="18.75" customHeight="1" x14ac:dyDescent="0.2">
      <c r="B44" s="243" t="s">
        <v>5</v>
      </c>
      <c r="C44" s="584" t="s">
        <v>307</v>
      </c>
      <c r="D44" s="584"/>
      <c r="E44" s="584"/>
      <c r="F44" s="584"/>
      <c r="G44" s="584"/>
      <c r="H44" s="584"/>
      <c r="I44" s="584"/>
      <c r="J44" s="584"/>
      <c r="K44" s="584"/>
      <c r="M44" s="585" t="s">
        <v>277</v>
      </c>
      <c r="N44" s="586"/>
      <c r="O44" s="586"/>
      <c r="P44" s="586"/>
      <c r="Q44" s="586"/>
      <c r="R44" s="587"/>
    </row>
    <row r="45" spans="2:19" ht="79.5" customHeight="1" x14ac:dyDescent="0.2">
      <c r="B45" s="104"/>
      <c r="C45" s="588" t="s">
        <v>278</v>
      </c>
      <c r="D45" s="588"/>
      <c r="E45" s="104"/>
      <c r="F45" s="589" t="s">
        <v>279</v>
      </c>
      <c r="G45" s="589"/>
      <c r="H45" s="590" t="s">
        <v>280</v>
      </c>
      <c r="I45" s="590"/>
      <c r="J45" s="588" t="s">
        <v>281</v>
      </c>
      <c r="K45" s="588"/>
      <c r="M45" s="591" t="str">
        <f>F8</f>
        <v>介護福祉士</v>
      </c>
      <c r="N45" s="592"/>
      <c r="O45" s="593"/>
      <c r="P45" s="591" t="str">
        <f>F9</f>
        <v>介護職員</v>
      </c>
      <c r="Q45" s="592"/>
      <c r="R45" s="593"/>
    </row>
    <row r="46" spans="2:19" ht="25.5" customHeight="1" x14ac:dyDescent="0.2">
      <c r="B46" s="178" t="s">
        <v>282</v>
      </c>
      <c r="C46" s="594"/>
      <c r="D46" s="595" t="s">
        <v>283</v>
      </c>
      <c r="E46" s="117" t="str">
        <f>$F$8</f>
        <v>介護福祉士</v>
      </c>
      <c r="F46" s="107"/>
      <c r="G46" s="108" t="s">
        <v>284</v>
      </c>
      <c r="H46" s="107"/>
      <c r="I46" s="108" t="s">
        <v>283</v>
      </c>
      <c r="J46" s="107"/>
      <c r="K46" s="108" t="s">
        <v>283</v>
      </c>
      <c r="M46" s="597" t="str">
        <f>IF(C46="","",F46+ROUNDDOWN((H46+J46)/C46,1))</f>
        <v/>
      </c>
      <c r="N46" s="598"/>
      <c r="O46" s="599"/>
      <c r="P46" s="597" t="str">
        <f>IF(C46="","",F47+ROUNDDOWN((H47+J47)/C46,1))</f>
        <v/>
      </c>
      <c r="Q46" s="598"/>
      <c r="R46" s="599"/>
    </row>
    <row r="47" spans="2:19" ht="25.5" customHeight="1" x14ac:dyDescent="0.2">
      <c r="B47" s="121" t="s">
        <v>287</v>
      </c>
      <c r="C47" s="594"/>
      <c r="D47" s="596"/>
      <c r="E47" s="118" t="str">
        <f>$F$9</f>
        <v>介護職員</v>
      </c>
      <c r="F47" s="110"/>
      <c r="G47" s="111" t="s">
        <v>284</v>
      </c>
      <c r="H47" s="110"/>
      <c r="I47" s="111" t="s">
        <v>283</v>
      </c>
      <c r="J47" s="110"/>
      <c r="K47" s="111" t="s">
        <v>283</v>
      </c>
      <c r="M47" s="600"/>
      <c r="N47" s="601"/>
      <c r="O47" s="602"/>
      <c r="P47" s="600"/>
      <c r="Q47" s="601"/>
      <c r="R47" s="602"/>
    </row>
    <row r="48" spans="2:19" ht="25.5" customHeight="1" x14ac:dyDescent="0.2">
      <c r="B48" s="120"/>
      <c r="C48" s="594"/>
      <c r="D48" s="595" t="s">
        <v>283</v>
      </c>
      <c r="E48" s="119" t="str">
        <f>$F$8</f>
        <v>介護福祉士</v>
      </c>
      <c r="F48" s="113"/>
      <c r="G48" s="114" t="s">
        <v>284</v>
      </c>
      <c r="H48" s="107"/>
      <c r="I48" s="114" t="s">
        <v>283</v>
      </c>
      <c r="J48" s="107"/>
      <c r="K48" s="114" t="s">
        <v>283</v>
      </c>
      <c r="M48" s="597" t="str">
        <f>IF(C48="","",F48+ROUNDDOWN((H48+J48)/C48,1))</f>
        <v/>
      </c>
      <c r="N48" s="598"/>
      <c r="O48" s="599"/>
      <c r="P48" s="597" t="str">
        <f>IF(C48="","",F49+ROUNDDOWN((H49+J49)/C48,1))</f>
        <v/>
      </c>
      <c r="Q48" s="598"/>
      <c r="R48" s="599"/>
    </row>
    <row r="49" spans="2:18" ht="25.5" customHeight="1" x14ac:dyDescent="0.2">
      <c r="B49" s="121" t="s">
        <v>292</v>
      </c>
      <c r="C49" s="594"/>
      <c r="D49" s="596"/>
      <c r="E49" s="118" t="str">
        <f>$F$9</f>
        <v>介護職員</v>
      </c>
      <c r="F49" s="110"/>
      <c r="G49" s="111" t="s">
        <v>284</v>
      </c>
      <c r="H49" s="110"/>
      <c r="I49" s="111" t="s">
        <v>283</v>
      </c>
      <c r="J49" s="110"/>
      <c r="K49" s="111" t="s">
        <v>283</v>
      </c>
      <c r="M49" s="600"/>
      <c r="N49" s="601"/>
      <c r="O49" s="602"/>
      <c r="P49" s="600"/>
      <c r="Q49" s="601"/>
      <c r="R49" s="602"/>
    </row>
    <row r="50" spans="2:18" ht="25.5" customHeight="1" x14ac:dyDescent="0.2">
      <c r="B50" s="120"/>
      <c r="C50" s="594"/>
      <c r="D50" s="595" t="s">
        <v>283</v>
      </c>
      <c r="E50" s="119" t="str">
        <f>$F$8</f>
        <v>介護福祉士</v>
      </c>
      <c r="F50" s="113"/>
      <c r="G50" s="114" t="s">
        <v>284</v>
      </c>
      <c r="H50" s="107"/>
      <c r="I50" s="114" t="s">
        <v>283</v>
      </c>
      <c r="J50" s="107"/>
      <c r="K50" s="114" t="s">
        <v>283</v>
      </c>
      <c r="M50" s="597" t="str">
        <f>IF(C50="","",F50+ROUNDDOWN((H50+J50)/C50,1))</f>
        <v/>
      </c>
      <c r="N50" s="598"/>
      <c r="O50" s="599"/>
      <c r="P50" s="597" t="str">
        <f>IF(C50="","",F51+ROUNDDOWN((H51+J51)/C50,1))</f>
        <v/>
      </c>
      <c r="Q50" s="598"/>
      <c r="R50" s="599"/>
    </row>
    <row r="51" spans="2:18" ht="25.5" customHeight="1" x14ac:dyDescent="0.2">
      <c r="B51" s="121" t="s">
        <v>295</v>
      </c>
      <c r="C51" s="594"/>
      <c r="D51" s="596"/>
      <c r="E51" s="118" t="str">
        <f>$F$9</f>
        <v>介護職員</v>
      </c>
      <c r="F51" s="110"/>
      <c r="G51" s="111" t="s">
        <v>284</v>
      </c>
      <c r="H51" s="110"/>
      <c r="I51" s="111" t="s">
        <v>283</v>
      </c>
      <c r="J51" s="110"/>
      <c r="K51" s="111" t="s">
        <v>283</v>
      </c>
      <c r="M51" s="600"/>
      <c r="N51" s="601"/>
      <c r="O51" s="602"/>
      <c r="P51" s="600"/>
      <c r="Q51" s="601"/>
      <c r="R51" s="602"/>
    </row>
    <row r="52" spans="2:18" ht="6.75" customHeight="1" x14ac:dyDescent="0.2">
      <c r="J52" s="101"/>
      <c r="K52" s="101"/>
      <c r="L52" s="101"/>
      <c r="M52" s="101"/>
      <c r="N52" s="101"/>
      <c r="O52" s="101"/>
      <c r="P52" s="101"/>
      <c r="Q52" s="101"/>
      <c r="R52" s="116"/>
    </row>
    <row r="53" spans="2:18" ht="20.149999999999999" customHeight="1" x14ac:dyDescent="0.2">
      <c r="J53" s="582" t="s">
        <v>304</v>
      </c>
      <c r="K53" s="582"/>
      <c r="L53" s="582"/>
      <c r="M53" s="606" t="str">
        <f>IF(SUM(M46:O51)=0,"",SUM(M46:O51))</f>
        <v/>
      </c>
      <c r="N53" s="607"/>
      <c r="O53" s="608"/>
      <c r="P53" s="606" t="str">
        <f>IF(SUM(P46:R51)=0,"",SUM(P46:R51))</f>
        <v/>
      </c>
      <c r="Q53" s="607"/>
      <c r="R53" s="608"/>
    </row>
    <row r="54" spans="2:18" ht="20.149999999999999" customHeight="1" x14ac:dyDescent="0.2">
      <c r="J54" s="582" t="s">
        <v>305</v>
      </c>
      <c r="K54" s="582"/>
      <c r="L54" s="582"/>
      <c r="M54" s="606" t="str">
        <f>IF(M53="","",ROUNDDOWN(M53/3,1))</f>
        <v/>
      </c>
      <c r="N54" s="607"/>
      <c r="O54" s="608"/>
      <c r="P54" s="606" t="str">
        <f>IF(P53="","",ROUNDDOWN(P53/3,1))</f>
        <v/>
      </c>
      <c r="Q54" s="607"/>
      <c r="R54" s="608"/>
    </row>
    <row r="55" spans="2:18" ht="18.75" customHeight="1" x14ac:dyDescent="0.2">
      <c r="J55" s="609" t="str">
        <f>$M$15</f>
        <v>介護福祉士</v>
      </c>
      <c r="K55" s="610"/>
      <c r="L55" s="610"/>
      <c r="M55" s="610"/>
      <c r="N55" s="610"/>
      <c r="O55" s="611"/>
      <c r="P55" s="612" t="str">
        <f>IF(M54="","",M54/P54)</f>
        <v/>
      </c>
      <c r="Q55" s="613"/>
      <c r="R55" s="614"/>
    </row>
    <row r="56" spans="2:18" ht="18.75" customHeight="1" x14ac:dyDescent="0.2">
      <c r="J56" s="618" t="s">
        <v>306</v>
      </c>
      <c r="K56" s="619"/>
      <c r="L56" s="619"/>
      <c r="M56" s="619"/>
      <c r="N56" s="619"/>
      <c r="O56" s="620"/>
      <c r="P56" s="615"/>
      <c r="Q56" s="616"/>
      <c r="R56" s="617"/>
    </row>
    <row r="57" spans="2:18" ht="18.75" customHeight="1" x14ac:dyDescent="0.2">
      <c r="J57" s="101"/>
      <c r="K57" s="101"/>
      <c r="L57" s="101"/>
      <c r="M57" s="101"/>
      <c r="N57" s="101"/>
      <c r="O57" s="101"/>
      <c r="P57" s="101"/>
      <c r="Q57" s="101"/>
      <c r="R57" s="116"/>
    </row>
    <row r="59" spans="2:18" x14ac:dyDescent="0.2">
      <c r="B59" s="99" t="s">
        <v>308</v>
      </c>
    </row>
    <row r="60" spans="2:18" x14ac:dyDescent="0.2">
      <c r="B60" s="621" t="s">
        <v>309</v>
      </c>
      <c r="C60" s="621"/>
      <c r="D60" s="621"/>
      <c r="E60" s="621"/>
      <c r="F60" s="621"/>
      <c r="G60" s="621"/>
      <c r="H60" s="621"/>
      <c r="I60" s="621"/>
      <c r="J60" s="621"/>
      <c r="K60" s="621"/>
      <c r="L60" s="621"/>
      <c r="M60" s="621"/>
      <c r="N60" s="621"/>
      <c r="O60" s="621"/>
      <c r="P60" s="621"/>
      <c r="Q60" s="621"/>
      <c r="R60" s="621"/>
    </row>
    <row r="61" spans="2:18" x14ac:dyDescent="0.2">
      <c r="B61" s="621" t="s">
        <v>310</v>
      </c>
      <c r="C61" s="621"/>
      <c r="D61" s="621"/>
      <c r="E61" s="621"/>
      <c r="F61" s="621"/>
      <c r="G61" s="621"/>
      <c r="H61" s="621"/>
      <c r="I61" s="621"/>
      <c r="J61" s="621"/>
      <c r="K61" s="621"/>
      <c r="L61" s="621"/>
      <c r="M61" s="621"/>
      <c r="N61" s="621"/>
      <c r="O61" s="621"/>
      <c r="P61" s="621"/>
      <c r="Q61" s="621"/>
      <c r="R61" s="621"/>
    </row>
    <row r="62" spans="2:18" x14ac:dyDescent="0.2">
      <c r="B62" s="621" t="s">
        <v>311</v>
      </c>
      <c r="C62" s="621"/>
      <c r="D62" s="621"/>
      <c r="E62" s="621"/>
      <c r="F62" s="621"/>
      <c r="G62" s="621"/>
      <c r="H62" s="621"/>
      <c r="I62" s="621"/>
      <c r="J62" s="621"/>
      <c r="K62" s="621"/>
      <c r="L62" s="621"/>
      <c r="M62" s="621"/>
      <c r="N62" s="621"/>
      <c r="O62" s="621"/>
      <c r="P62" s="621"/>
      <c r="Q62" s="621"/>
      <c r="R62" s="621"/>
    </row>
    <row r="63" spans="2:18" x14ac:dyDescent="0.2">
      <c r="B63" s="247" t="s">
        <v>312</v>
      </c>
      <c r="C63" s="247"/>
      <c r="D63" s="247"/>
      <c r="E63" s="247"/>
      <c r="F63" s="247"/>
      <c r="G63" s="247"/>
      <c r="H63" s="247"/>
      <c r="I63" s="247"/>
      <c r="J63" s="247"/>
      <c r="K63" s="247"/>
      <c r="L63" s="247"/>
      <c r="M63" s="247"/>
      <c r="N63" s="247"/>
      <c r="O63" s="247"/>
      <c r="P63" s="247"/>
      <c r="Q63" s="247"/>
      <c r="R63" s="247"/>
    </row>
    <row r="64" spans="2:18" x14ac:dyDescent="0.2">
      <c r="B64" s="621" t="s">
        <v>313</v>
      </c>
      <c r="C64" s="621"/>
      <c r="D64" s="621"/>
      <c r="E64" s="621"/>
      <c r="F64" s="621"/>
      <c r="G64" s="621"/>
      <c r="H64" s="621"/>
      <c r="I64" s="621"/>
      <c r="J64" s="621"/>
      <c r="K64" s="621"/>
      <c r="L64" s="621"/>
      <c r="M64" s="621"/>
      <c r="N64" s="621"/>
      <c r="O64" s="621"/>
      <c r="P64" s="621"/>
      <c r="Q64" s="621"/>
      <c r="R64" s="621"/>
    </row>
    <row r="65" spans="2:18" x14ac:dyDescent="0.2">
      <c r="B65" s="621" t="s">
        <v>314</v>
      </c>
      <c r="C65" s="621"/>
      <c r="D65" s="621"/>
      <c r="E65" s="621"/>
      <c r="F65" s="621"/>
      <c r="G65" s="621"/>
      <c r="H65" s="621"/>
      <c r="I65" s="621"/>
      <c r="J65" s="621"/>
      <c r="K65" s="621"/>
      <c r="L65" s="621"/>
      <c r="M65" s="621"/>
      <c r="N65" s="621"/>
      <c r="O65" s="621"/>
      <c r="P65" s="621"/>
      <c r="Q65" s="621"/>
      <c r="R65" s="621"/>
    </row>
    <row r="66" spans="2:18" x14ac:dyDescent="0.2">
      <c r="B66" s="621" t="s">
        <v>315</v>
      </c>
      <c r="C66" s="621"/>
      <c r="D66" s="621"/>
      <c r="E66" s="621"/>
      <c r="F66" s="621"/>
      <c r="G66" s="621"/>
      <c r="H66" s="621"/>
      <c r="I66" s="621"/>
      <c r="J66" s="621"/>
      <c r="K66" s="621"/>
      <c r="L66" s="621"/>
      <c r="M66" s="621"/>
      <c r="N66" s="621"/>
      <c r="O66" s="621"/>
      <c r="P66" s="621"/>
      <c r="Q66" s="621"/>
      <c r="R66" s="621"/>
    </row>
    <row r="67" spans="2:18" x14ac:dyDescent="0.2">
      <c r="B67" s="621" t="s">
        <v>316</v>
      </c>
      <c r="C67" s="621"/>
      <c r="D67" s="621"/>
      <c r="E67" s="621"/>
      <c r="F67" s="621"/>
      <c r="G67" s="621"/>
      <c r="H67" s="621"/>
      <c r="I67" s="621"/>
      <c r="J67" s="621"/>
      <c r="K67" s="621"/>
      <c r="L67" s="621"/>
      <c r="M67" s="621"/>
      <c r="N67" s="621"/>
      <c r="O67" s="621"/>
      <c r="P67" s="621"/>
      <c r="Q67" s="621"/>
      <c r="R67" s="621"/>
    </row>
    <row r="68" spans="2:18" x14ac:dyDescent="0.2">
      <c r="B68" s="621" t="s">
        <v>317</v>
      </c>
      <c r="C68" s="621"/>
      <c r="D68" s="621"/>
      <c r="E68" s="621"/>
      <c r="F68" s="621"/>
      <c r="G68" s="621"/>
      <c r="H68" s="621"/>
      <c r="I68" s="621"/>
      <c r="J68" s="621"/>
      <c r="K68" s="621"/>
      <c r="L68" s="621"/>
      <c r="M68" s="621"/>
      <c r="N68" s="621"/>
      <c r="O68" s="621"/>
      <c r="P68" s="621"/>
      <c r="Q68" s="621"/>
      <c r="R68" s="621"/>
    </row>
    <row r="69" spans="2:18" x14ac:dyDescent="0.2">
      <c r="B69" s="621" t="s">
        <v>318</v>
      </c>
      <c r="C69" s="621"/>
      <c r="D69" s="621"/>
      <c r="E69" s="621"/>
      <c r="F69" s="621"/>
      <c r="G69" s="621"/>
      <c r="H69" s="621"/>
      <c r="I69" s="621"/>
      <c r="J69" s="621"/>
      <c r="K69" s="621"/>
      <c r="L69" s="621"/>
      <c r="M69" s="621"/>
      <c r="N69" s="621"/>
      <c r="O69" s="621"/>
      <c r="P69" s="621"/>
      <c r="Q69" s="621"/>
      <c r="R69" s="621"/>
    </row>
    <row r="70" spans="2:18" x14ac:dyDescent="0.2">
      <c r="B70" s="621" t="s">
        <v>319</v>
      </c>
      <c r="C70" s="621"/>
      <c r="D70" s="621"/>
      <c r="E70" s="621"/>
      <c r="F70" s="621"/>
      <c r="G70" s="621"/>
      <c r="H70" s="621"/>
      <c r="I70" s="621"/>
      <c r="J70" s="621"/>
      <c r="K70" s="621"/>
      <c r="L70" s="621"/>
      <c r="M70" s="621"/>
      <c r="N70" s="621"/>
      <c r="O70" s="621"/>
      <c r="P70" s="621"/>
      <c r="Q70" s="621"/>
      <c r="R70" s="621"/>
    </row>
    <row r="71" spans="2:18" x14ac:dyDescent="0.2">
      <c r="B71" s="621" t="s">
        <v>320</v>
      </c>
      <c r="C71" s="621"/>
      <c r="D71" s="621"/>
      <c r="E71" s="621"/>
      <c r="F71" s="621"/>
      <c r="G71" s="621"/>
      <c r="H71" s="621"/>
      <c r="I71" s="621"/>
      <c r="J71" s="621"/>
      <c r="K71" s="621"/>
      <c r="L71" s="621"/>
      <c r="M71" s="621"/>
      <c r="N71" s="621"/>
      <c r="O71" s="621"/>
      <c r="P71" s="621"/>
      <c r="Q71" s="621"/>
      <c r="R71" s="621"/>
    </row>
    <row r="72" spans="2:18" x14ac:dyDescent="0.2">
      <c r="B72" s="621" t="s">
        <v>321</v>
      </c>
      <c r="C72" s="621"/>
      <c r="D72" s="621"/>
      <c r="E72" s="621"/>
      <c r="F72" s="621"/>
      <c r="G72" s="621"/>
      <c r="H72" s="621"/>
      <c r="I72" s="621"/>
      <c r="J72" s="621"/>
      <c r="K72" s="621"/>
      <c r="L72" s="621"/>
      <c r="M72" s="621"/>
      <c r="N72" s="621"/>
      <c r="O72" s="621"/>
      <c r="P72" s="621"/>
      <c r="Q72" s="621"/>
      <c r="R72" s="621"/>
    </row>
    <row r="73" spans="2:18" x14ac:dyDescent="0.2">
      <c r="B73" s="621" t="s">
        <v>322</v>
      </c>
      <c r="C73" s="621"/>
      <c r="D73" s="621"/>
      <c r="E73" s="621"/>
      <c r="F73" s="621"/>
      <c r="G73" s="621"/>
      <c r="H73" s="621"/>
      <c r="I73" s="621"/>
      <c r="J73" s="621"/>
      <c r="K73" s="621"/>
      <c r="L73" s="621"/>
      <c r="M73" s="621"/>
      <c r="N73" s="621"/>
      <c r="O73" s="621"/>
      <c r="P73" s="621"/>
      <c r="Q73" s="621"/>
      <c r="R73" s="621"/>
    </row>
    <row r="74" spans="2:18" x14ac:dyDescent="0.2">
      <c r="B74" s="621" t="s">
        <v>323</v>
      </c>
      <c r="C74" s="621"/>
      <c r="D74" s="621"/>
      <c r="E74" s="621"/>
      <c r="F74" s="621"/>
      <c r="G74" s="621"/>
      <c r="H74" s="621"/>
      <c r="I74" s="621"/>
      <c r="J74" s="621"/>
      <c r="K74" s="621"/>
      <c r="L74" s="621"/>
      <c r="M74" s="621"/>
      <c r="N74" s="621"/>
      <c r="O74" s="621"/>
      <c r="P74" s="621"/>
      <c r="Q74" s="621"/>
      <c r="R74" s="621"/>
    </row>
    <row r="75" spans="2:18" x14ac:dyDescent="0.2">
      <c r="B75" s="621" t="s">
        <v>324</v>
      </c>
      <c r="C75" s="621"/>
      <c r="D75" s="621"/>
      <c r="E75" s="621"/>
      <c r="F75" s="621"/>
      <c r="G75" s="621"/>
      <c r="H75" s="621"/>
      <c r="I75" s="621"/>
      <c r="J75" s="621"/>
      <c r="K75" s="621"/>
      <c r="L75" s="621"/>
      <c r="M75" s="621"/>
      <c r="N75" s="621"/>
      <c r="O75" s="621"/>
      <c r="P75" s="621"/>
      <c r="Q75" s="621"/>
      <c r="R75" s="621"/>
    </row>
    <row r="76" spans="2:18" x14ac:dyDescent="0.2">
      <c r="B76" s="621" t="s">
        <v>325</v>
      </c>
      <c r="C76" s="621"/>
      <c r="D76" s="621"/>
      <c r="E76" s="621"/>
      <c r="F76" s="621"/>
      <c r="G76" s="621"/>
      <c r="H76" s="621"/>
      <c r="I76" s="621"/>
      <c r="J76" s="621"/>
      <c r="K76" s="621"/>
      <c r="L76" s="621"/>
      <c r="M76" s="621"/>
      <c r="N76" s="621"/>
      <c r="O76" s="621"/>
      <c r="P76" s="621"/>
      <c r="Q76" s="621"/>
      <c r="R76" s="621"/>
    </row>
    <row r="77" spans="2:18" x14ac:dyDescent="0.2">
      <c r="B77" s="621" t="s">
        <v>326</v>
      </c>
      <c r="C77" s="621"/>
      <c r="D77" s="621"/>
      <c r="E77" s="621"/>
      <c r="F77" s="621"/>
      <c r="G77" s="621"/>
      <c r="H77" s="621"/>
      <c r="I77" s="621"/>
      <c r="J77" s="621"/>
      <c r="K77" s="621"/>
      <c r="L77" s="621"/>
      <c r="M77" s="621"/>
      <c r="N77" s="621"/>
      <c r="O77" s="621"/>
      <c r="P77" s="621"/>
      <c r="Q77" s="621"/>
      <c r="R77" s="621"/>
    </row>
    <row r="78" spans="2:18" x14ac:dyDescent="0.2">
      <c r="B78" s="621" t="s">
        <v>327</v>
      </c>
      <c r="C78" s="621"/>
      <c r="D78" s="621"/>
      <c r="E78" s="621"/>
      <c r="F78" s="621"/>
      <c r="G78" s="621"/>
      <c r="H78" s="621"/>
      <c r="I78" s="621"/>
      <c r="J78" s="621"/>
      <c r="K78" s="621"/>
      <c r="L78" s="621"/>
      <c r="M78" s="621"/>
      <c r="N78" s="621"/>
      <c r="O78" s="621"/>
      <c r="P78" s="621"/>
      <c r="Q78" s="621"/>
      <c r="R78" s="621"/>
    </row>
    <row r="79" spans="2:18" x14ac:dyDescent="0.2">
      <c r="B79" s="621" t="s">
        <v>328</v>
      </c>
      <c r="C79" s="621"/>
      <c r="D79" s="621"/>
      <c r="E79" s="621"/>
      <c r="F79" s="621"/>
      <c r="G79" s="621"/>
      <c r="H79" s="621"/>
      <c r="I79" s="621"/>
      <c r="J79" s="621"/>
      <c r="K79" s="621"/>
      <c r="L79" s="621"/>
      <c r="M79" s="621"/>
      <c r="N79" s="621"/>
      <c r="O79" s="621"/>
      <c r="P79" s="621"/>
      <c r="Q79" s="621"/>
      <c r="R79" s="621"/>
    </row>
    <row r="80" spans="2:18" x14ac:dyDescent="0.2">
      <c r="B80" s="621" t="s">
        <v>329</v>
      </c>
      <c r="C80" s="621"/>
      <c r="D80" s="621"/>
      <c r="E80" s="621"/>
      <c r="F80" s="621"/>
      <c r="G80" s="621"/>
      <c r="H80" s="621"/>
      <c r="I80" s="621"/>
      <c r="J80" s="621"/>
      <c r="K80" s="621"/>
      <c r="L80" s="621"/>
      <c r="M80" s="621"/>
      <c r="N80" s="621"/>
      <c r="O80" s="621"/>
      <c r="P80" s="621"/>
      <c r="Q80" s="621"/>
      <c r="R80" s="621"/>
    </row>
    <row r="81" spans="2:18" x14ac:dyDescent="0.2">
      <c r="B81" s="621" t="s">
        <v>330</v>
      </c>
      <c r="C81" s="621"/>
      <c r="D81" s="621"/>
      <c r="E81" s="621"/>
      <c r="F81" s="621"/>
      <c r="G81" s="621"/>
      <c r="H81" s="621"/>
      <c r="I81" s="621"/>
      <c r="J81" s="621"/>
      <c r="K81" s="621"/>
      <c r="L81" s="621"/>
      <c r="M81" s="621"/>
      <c r="N81" s="621"/>
      <c r="O81" s="621"/>
      <c r="P81" s="621"/>
      <c r="Q81" s="621"/>
      <c r="R81" s="621"/>
    </row>
    <row r="82" spans="2:18" x14ac:dyDescent="0.2">
      <c r="B82" s="621" t="s">
        <v>331</v>
      </c>
      <c r="C82" s="621"/>
      <c r="D82" s="621"/>
      <c r="E82" s="621"/>
      <c r="F82" s="621"/>
      <c r="G82" s="621"/>
      <c r="H82" s="621"/>
      <c r="I82" s="621"/>
      <c r="J82" s="621"/>
      <c r="K82" s="621"/>
      <c r="L82" s="621"/>
      <c r="M82" s="621"/>
      <c r="N82" s="621"/>
      <c r="O82" s="621"/>
      <c r="P82" s="621"/>
      <c r="Q82" s="621"/>
      <c r="R82" s="621"/>
    </row>
    <row r="83" spans="2:18" x14ac:dyDescent="0.2">
      <c r="B83" s="622" t="s">
        <v>332</v>
      </c>
      <c r="C83" s="621"/>
      <c r="D83" s="621"/>
      <c r="E83" s="621"/>
      <c r="F83" s="621"/>
      <c r="G83" s="621"/>
      <c r="H83" s="621"/>
      <c r="I83" s="621"/>
      <c r="J83" s="621"/>
      <c r="K83" s="621"/>
      <c r="L83" s="621"/>
      <c r="M83" s="621"/>
      <c r="N83" s="621"/>
      <c r="O83" s="621"/>
      <c r="P83" s="621"/>
      <c r="Q83" s="621"/>
      <c r="R83" s="621"/>
    </row>
    <row r="84" spans="2:18" x14ac:dyDescent="0.2">
      <c r="B84" s="621" t="s">
        <v>333</v>
      </c>
      <c r="C84" s="621"/>
      <c r="D84" s="621"/>
      <c r="E84" s="621"/>
      <c r="F84" s="621"/>
      <c r="G84" s="621"/>
      <c r="H84" s="621"/>
      <c r="I84" s="621"/>
      <c r="J84" s="621"/>
      <c r="K84" s="621"/>
      <c r="L84" s="621"/>
      <c r="M84" s="621"/>
      <c r="N84" s="621"/>
      <c r="O84" s="621"/>
      <c r="P84" s="621"/>
      <c r="Q84" s="621"/>
      <c r="R84" s="621"/>
    </row>
    <row r="85" spans="2:18" x14ac:dyDescent="0.2">
      <c r="B85" s="621" t="s">
        <v>334</v>
      </c>
      <c r="C85" s="621"/>
      <c r="D85" s="621"/>
      <c r="E85" s="621"/>
      <c r="F85" s="621"/>
      <c r="G85" s="621"/>
      <c r="H85" s="621"/>
      <c r="I85" s="621"/>
      <c r="J85" s="621"/>
      <c r="K85" s="621"/>
      <c r="L85" s="621"/>
      <c r="M85" s="621"/>
      <c r="N85" s="621"/>
      <c r="O85" s="621"/>
      <c r="P85" s="621"/>
      <c r="Q85" s="621"/>
      <c r="R85" s="621"/>
    </row>
    <row r="86" spans="2:18" x14ac:dyDescent="0.2">
      <c r="B86" s="621"/>
      <c r="C86" s="621"/>
      <c r="D86" s="621"/>
      <c r="E86" s="621"/>
      <c r="F86" s="621"/>
      <c r="G86" s="621"/>
      <c r="H86" s="621"/>
      <c r="I86" s="621"/>
      <c r="J86" s="621"/>
      <c r="K86" s="621"/>
      <c r="L86" s="621"/>
      <c r="M86" s="621"/>
      <c r="N86" s="621"/>
      <c r="O86" s="621"/>
      <c r="P86" s="621"/>
      <c r="Q86" s="621"/>
      <c r="R86" s="621"/>
    </row>
    <row r="87" spans="2:18" x14ac:dyDescent="0.2">
      <c r="B87" s="621"/>
      <c r="C87" s="621"/>
      <c r="D87" s="621"/>
      <c r="E87" s="621"/>
      <c r="F87" s="621"/>
      <c r="G87" s="621"/>
      <c r="H87" s="621"/>
      <c r="I87" s="621"/>
      <c r="J87" s="621"/>
      <c r="K87" s="621"/>
      <c r="L87" s="621"/>
      <c r="M87" s="621"/>
      <c r="N87" s="621"/>
      <c r="O87" s="621"/>
      <c r="P87" s="621"/>
      <c r="Q87" s="621"/>
      <c r="R87" s="621"/>
    </row>
    <row r="88" spans="2:18" x14ac:dyDescent="0.2">
      <c r="B88" s="621"/>
      <c r="C88" s="621"/>
      <c r="D88" s="621"/>
      <c r="E88" s="621"/>
      <c r="F88" s="621"/>
      <c r="G88" s="621"/>
      <c r="H88" s="621"/>
      <c r="I88" s="621"/>
      <c r="J88" s="621"/>
      <c r="K88" s="621"/>
      <c r="L88" s="621"/>
      <c r="M88" s="621"/>
      <c r="N88" s="621"/>
      <c r="O88" s="621"/>
      <c r="P88" s="621"/>
      <c r="Q88" s="621"/>
      <c r="R88" s="621"/>
    </row>
    <row r="89" spans="2:18" x14ac:dyDescent="0.2">
      <c r="B89" s="621"/>
      <c r="C89" s="621"/>
      <c r="D89" s="621"/>
      <c r="E89" s="621"/>
      <c r="F89" s="621"/>
      <c r="G89" s="621"/>
      <c r="H89" s="621"/>
      <c r="I89" s="621"/>
      <c r="J89" s="621"/>
      <c r="K89" s="621"/>
      <c r="L89" s="621"/>
      <c r="M89" s="621"/>
      <c r="N89" s="621"/>
      <c r="O89" s="621"/>
      <c r="P89" s="621"/>
      <c r="Q89" s="621"/>
      <c r="R89" s="621"/>
    </row>
    <row r="90" spans="2:18" x14ac:dyDescent="0.2">
      <c r="B90" s="621"/>
      <c r="C90" s="621"/>
      <c r="D90" s="621"/>
      <c r="E90" s="621"/>
      <c r="F90" s="621"/>
      <c r="G90" s="621"/>
      <c r="H90" s="621"/>
      <c r="I90" s="621"/>
      <c r="J90" s="621"/>
      <c r="K90" s="621"/>
      <c r="L90" s="621"/>
      <c r="M90" s="621"/>
      <c r="N90" s="621"/>
      <c r="O90" s="621"/>
      <c r="P90" s="621"/>
      <c r="Q90" s="621"/>
      <c r="R90" s="621"/>
    </row>
    <row r="91" spans="2:18" x14ac:dyDescent="0.2">
      <c r="B91" s="621"/>
      <c r="C91" s="621"/>
      <c r="D91" s="621"/>
      <c r="E91" s="621"/>
      <c r="F91" s="621"/>
      <c r="G91" s="621"/>
      <c r="H91" s="621"/>
      <c r="I91" s="621"/>
      <c r="J91" s="621"/>
      <c r="K91" s="621"/>
      <c r="L91" s="621"/>
      <c r="M91" s="621"/>
      <c r="N91" s="621"/>
      <c r="O91" s="621"/>
      <c r="P91" s="621"/>
      <c r="Q91" s="621"/>
      <c r="R91" s="621"/>
    </row>
    <row r="92" spans="2:18" x14ac:dyDescent="0.2">
      <c r="B92" s="621"/>
      <c r="C92" s="621"/>
      <c r="D92" s="621"/>
      <c r="E92" s="621"/>
      <c r="F92" s="621"/>
      <c r="G92" s="621"/>
      <c r="H92" s="621"/>
      <c r="I92" s="621"/>
      <c r="J92" s="621"/>
      <c r="K92" s="621"/>
      <c r="L92" s="621"/>
      <c r="M92" s="621"/>
      <c r="N92" s="621"/>
      <c r="O92" s="621"/>
      <c r="P92" s="621"/>
      <c r="Q92" s="621"/>
      <c r="R92" s="621"/>
    </row>
    <row r="93" spans="2:18" x14ac:dyDescent="0.2">
      <c r="B93" s="621"/>
      <c r="C93" s="621"/>
      <c r="D93" s="621"/>
      <c r="E93" s="621"/>
      <c r="F93" s="621"/>
      <c r="G93" s="621"/>
      <c r="H93" s="621"/>
      <c r="I93" s="621"/>
      <c r="J93" s="621"/>
      <c r="K93" s="621"/>
      <c r="L93" s="621"/>
      <c r="M93" s="621"/>
      <c r="N93" s="621"/>
      <c r="O93" s="621"/>
      <c r="P93" s="621"/>
      <c r="Q93" s="621"/>
      <c r="R93" s="621"/>
    </row>
    <row r="94" spans="2:18" x14ac:dyDescent="0.2">
      <c r="B94" s="621"/>
      <c r="C94" s="621"/>
      <c r="D94" s="621"/>
      <c r="E94" s="621"/>
      <c r="F94" s="621"/>
      <c r="G94" s="621"/>
      <c r="H94" s="621"/>
      <c r="I94" s="621"/>
      <c r="J94" s="621"/>
      <c r="K94" s="621"/>
      <c r="L94" s="621"/>
      <c r="M94" s="621"/>
      <c r="N94" s="621"/>
      <c r="O94" s="621"/>
      <c r="P94" s="621"/>
      <c r="Q94" s="621"/>
      <c r="R94" s="621"/>
    </row>
    <row r="122" spans="1:7" x14ac:dyDescent="0.2">
      <c r="A122" s="194"/>
      <c r="C122" s="194"/>
      <c r="D122" s="194"/>
      <c r="E122" s="194"/>
      <c r="F122" s="194"/>
      <c r="G122" s="194"/>
    </row>
    <row r="123" spans="1:7" x14ac:dyDescent="0.2">
      <c r="C123" s="197"/>
    </row>
    <row r="151" spans="1:1" x14ac:dyDescent="0.2">
      <c r="A151" s="194"/>
    </row>
    <row r="187" spans="1:1" x14ac:dyDescent="0.2">
      <c r="A187" s="198"/>
    </row>
    <row r="238" spans="1:1" x14ac:dyDescent="0.2">
      <c r="A238" s="198"/>
    </row>
    <row r="287" spans="1:1" x14ac:dyDescent="0.2">
      <c r="A287" s="198"/>
    </row>
    <row r="314" spans="1:1" x14ac:dyDescent="0.2">
      <c r="A314" s="194"/>
    </row>
    <row r="364" spans="1:1" x14ac:dyDescent="0.2">
      <c r="A364" s="198"/>
    </row>
    <row r="388" spans="1:1" x14ac:dyDescent="0.2">
      <c r="A388" s="194"/>
    </row>
    <row r="416" spans="1:1" x14ac:dyDescent="0.2">
      <c r="A416" s="194"/>
    </row>
    <row r="444" spans="1:1" x14ac:dyDescent="0.2">
      <c r="A444" s="194"/>
    </row>
    <row r="468" spans="1:1" x14ac:dyDescent="0.2">
      <c r="A468" s="194"/>
    </row>
    <row r="497" spans="1:1" x14ac:dyDescent="0.2">
      <c r="A497" s="194"/>
    </row>
    <row r="526" spans="1:1" x14ac:dyDescent="0.2">
      <c r="A526" s="194"/>
    </row>
    <row r="575" spans="1:1" x14ac:dyDescent="0.2">
      <c r="A575" s="198"/>
    </row>
    <row r="606" spans="1:1" x14ac:dyDescent="0.2">
      <c r="A606" s="198"/>
    </row>
    <row r="650" spans="1:1" x14ac:dyDescent="0.2">
      <c r="A650" s="198"/>
    </row>
    <row r="686" spans="1:1" x14ac:dyDescent="0.2">
      <c r="A686" s="194"/>
    </row>
    <row r="725" spans="1:1" x14ac:dyDescent="0.2">
      <c r="A725" s="198"/>
    </row>
    <row r="754" spans="1:1" x14ac:dyDescent="0.2">
      <c r="A754" s="198"/>
    </row>
    <row r="793" spans="1:1" x14ac:dyDescent="0.2">
      <c r="A793" s="198"/>
    </row>
    <row r="832" spans="1:1" x14ac:dyDescent="0.2">
      <c r="A832" s="198"/>
    </row>
    <row r="860" spans="1:1" x14ac:dyDescent="0.2">
      <c r="A860" s="198"/>
    </row>
    <row r="900" spans="1:1" x14ac:dyDescent="0.2">
      <c r="A900" s="198"/>
    </row>
    <row r="940" spans="1:1" x14ac:dyDescent="0.2">
      <c r="A940" s="198"/>
    </row>
    <row r="969" spans="1:1" x14ac:dyDescent="0.2">
      <c r="A969" s="19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00000000-0002-0000-0400-000000000000}">
      <formula1>"□,■"</formula1>
    </dataValidation>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F8:I8" xr:uid="{00000000-0002-0000-0400-000002000000}"/>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23"/>
  <sheetViews>
    <sheetView zoomScaleNormal="100" zoomScaleSheetLayoutView="25" workbookViewId="0">
      <selection activeCell="B87" sqref="B87:R87"/>
    </sheetView>
  </sheetViews>
  <sheetFormatPr defaultColWidth="3.6328125" defaultRowHeight="13" x14ac:dyDescent="0.2"/>
  <cols>
    <col min="1" max="1" width="2.08984375" style="179" customWidth="1"/>
    <col min="2" max="11" width="3.6328125" style="179"/>
    <col min="12" max="12" width="5.6328125" style="179" customWidth="1"/>
    <col min="13" max="18" width="3.6328125" style="179"/>
    <col min="19" max="19" width="5.6328125" style="179" customWidth="1"/>
    <col min="20" max="25" width="3.6328125" style="179"/>
    <col min="26" max="26" width="5.6328125" style="179" customWidth="1"/>
    <col min="27" max="27" width="2.08984375" style="179" customWidth="1"/>
    <col min="28" max="37" width="5.6328125" style="179" customWidth="1"/>
    <col min="38" max="16384" width="3.6328125" style="179"/>
  </cols>
  <sheetData>
    <row r="1" spans="1:37" s="211" customFormat="1" x14ac:dyDescent="0.2">
      <c r="A1" s="179"/>
      <c r="B1" s="179" t="s">
        <v>345</v>
      </c>
      <c r="C1" s="179"/>
      <c r="D1" s="179"/>
      <c r="E1" s="179"/>
      <c r="F1" s="179"/>
      <c r="G1" s="179"/>
      <c r="H1" s="179"/>
      <c r="I1" s="179"/>
      <c r="J1" s="179"/>
      <c r="K1" s="179"/>
      <c r="L1" s="179"/>
      <c r="M1" s="180"/>
      <c r="N1" s="181"/>
      <c r="O1" s="181"/>
      <c r="P1" s="181"/>
      <c r="Q1" s="179"/>
      <c r="R1" s="179"/>
      <c r="S1" s="179"/>
      <c r="T1" s="180" t="s">
        <v>89</v>
      </c>
      <c r="U1" s="251"/>
      <c r="V1" s="181" t="s">
        <v>90</v>
      </c>
      <c r="W1" s="251"/>
      <c r="X1" s="181" t="s">
        <v>91</v>
      </c>
      <c r="Y1" s="251"/>
      <c r="Z1" s="181" t="s">
        <v>182</v>
      </c>
      <c r="AA1" s="179"/>
      <c r="AB1" s="179"/>
      <c r="AC1" s="179"/>
      <c r="AD1" s="179"/>
      <c r="AE1" s="179"/>
      <c r="AF1" s="179"/>
      <c r="AG1" s="179"/>
      <c r="AH1" s="179"/>
      <c r="AI1" s="179"/>
      <c r="AJ1" s="179"/>
      <c r="AK1" s="179"/>
    </row>
    <row r="2" spans="1:37" s="211" customFormat="1" ht="21" customHeight="1" x14ac:dyDescent="0.2">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11" customFormat="1" ht="21" customHeight="1" x14ac:dyDescent="0.2">
      <c r="A3" s="179"/>
      <c r="B3" s="623" t="s">
        <v>346</v>
      </c>
      <c r="C3" s="623"/>
      <c r="D3" s="623"/>
      <c r="E3" s="623"/>
      <c r="F3" s="623"/>
      <c r="G3" s="623"/>
      <c r="H3" s="623"/>
      <c r="I3" s="623"/>
      <c r="J3" s="623"/>
      <c r="K3" s="623"/>
      <c r="L3" s="623"/>
      <c r="M3" s="623"/>
      <c r="N3" s="623"/>
      <c r="O3" s="623"/>
      <c r="P3" s="623"/>
      <c r="Q3" s="623"/>
      <c r="R3" s="623"/>
      <c r="S3" s="623"/>
      <c r="T3" s="623"/>
      <c r="U3" s="623"/>
      <c r="V3" s="623"/>
      <c r="W3" s="623"/>
      <c r="X3" s="623"/>
      <c r="Y3" s="623"/>
      <c r="Z3" s="623"/>
      <c r="AA3" s="179"/>
      <c r="AB3" s="179"/>
      <c r="AC3" s="179"/>
      <c r="AD3" s="179"/>
      <c r="AE3" s="179"/>
      <c r="AF3" s="179"/>
      <c r="AG3" s="179"/>
      <c r="AH3" s="179"/>
      <c r="AI3" s="179"/>
      <c r="AJ3" s="179"/>
      <c r="AK3" s="179"/>
    </row>
    <row r="4" spans="1:37" s="211" customFormat="1" x14ac:dyDescent="0.2">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11" customFormat="1" ht="21" customHeight="1" x14ac:dyDescent="0.2">
      <c r="A5" s="179"/>
      <c r="B5" s="181"/>
      <c r="C5" s="181"/>
      <c r="D5" s="181"/>
      <c r="E5" s="181"/>
      <c r="F5" s="181"/>
      <c r="G5" s="181"/>
      <c r="H5" s="181"/>
      <c r="I5" s="181"/>
      <c r="J5" s="181"/>
      <c r="K5" s="181"/>
      <c r="L5" s="181"/>
      <c r="M5" s="181"/>
      <c r="N5" s="181"/>
      <c r="O5" s="181"/>
      <c r="P5" s="180" t="s">
        <v>267</v>
      </c>
      <c r="Q5" s="182"/>
      <c r="R5" s="182"/>
      <c r="S5" s="182"/>
      <c r="T5" s="182"/>
      <c r="U5" s="182"/>
      <c r="V5" s="182"/>
      <c r="W5" s="182"/>
      <c r="X5" s="182"/>
      <c r="Y5" s="182"/>
      <c r="Z5" s="182"/>
      <c r="AA5" s="179"/>
      <c r="AB5" s="179"/>
      <c r="AC5" s="179"/>
      <c r="AD5" s="179"/>
      <c r="AE5" s="179"/>
      <c r="AF5" s="179"/>
      <c r="AG5" s="179"/>
      <c r="AH5" s="179"/>
      <c r="AI5" s="179"/>
      <c r="AJ5" s="179"/>
      <c r="AK5" s="179"/>
    </row>
    <row r="6" spans="1:37" s="211" customFormat="1" ht="21" customHeight="1" x14ac:dyDescent="0.2">
      <c r="A6" s="179"/>
      <c r="B6" s="181"/>
      <c r="C6" s="181"/>
      <c r="D6" s="181"/>
      <c r="E6" s="181"/>
      <c r="F6" s="181"/>
      <c r="G6" s="181"/>
      <c r="H6" s="181"/>
      <c r="I6" s="181"/>
      <c r="J6" s="181"/>
      <c r="K6" s="181"/>
      <c r="L6" s="181"/>
      <c r="M6" s="181"/>
      <c r="N6" s="181"/>
      <c r="O6" s="181"/>
      <c r="P6" s="180" t="s">
        <v>184</v>
      </c>
      <c r="Q6" s="624"/>
      <c r="R6" s="624"/>
      <c r="S6" s="624"/>
      <c r="T6" s="624"/>
      <c r="U6" s="624"/>
      <c r="V6" s="624"/>
      <c r="W6" s="624"/>
      <c r="X6" s="624"/>
      <c r="Y6" s="624"/>
      <c r="Z6" s="624"/>
      <c r="AA6" s="179"/>
      <c r="AB6" s="179"/>
      <c r="AC6" s="179"/>
      <c r="AD6" s="179"/>
      <c r="AE6" s="179"/>
      <c r="AF6" s="179"/>
      <c r="AG6" s="179"/>
      <c r="AH6" s="179"/>
      <c r="AI6" s="179"/>
      <c r="AJ6" s="179"/>
      <c r="AK6" s="179"/>
    </row>
    <row r="7" spans="1:37" s="211" customFormat="1" ht="21" customHeight="1" x14ac:dyDescent="0.2">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2">
      <c r="B8" s="179" t="s">
        <v>347</v>
      </c>
    </row>
    <row r="9" spans="1:37" ht="21" customHeight="1" x14ac:dyDescent="0.2">
      <c r="C9" s="179" t="s">
        <v>89</v>
      </c>
      <c r="E9" s="625"/>
      <c r="F9" s="625"/>
      <c r="G9" s="179" t="s">
        <v>348</v>
      </c>
      <c r="J9" s="251" t="s">
        <v>5</v>
      </c>
      <c r="K9" s="179" t="s">
        <v>349</v>
      </c>
      <c r="M9" s="251" t="s">
        <v>5</v>
      </c>
      <c r="N9" s="179" t="s">
        <v>350</v>
      </c>
    </row>
    <row r="10" spans="1:37" ht="44.25" customHeight="1" x14ac:dyDescent="0.2">
      <c r="B10" s="626" t="s">
        <v>351</v>
      </c>
      <c r="C10" s="626"/>
      <c r="D10" s="626"/>
      <c r="E10" s="626"/>
      <c r="F10" s="626"/>
      <c r="G10" s="626"/>
      <c r="H10" s="626"/>
      <c r="I10" s="626"/>
      <c r="J10" s="626"/>
      <c r="K10" s="626"/>
      <c r="L10" s="626"/>
      <c r="M10" s="626"/>
      <c r="N10" s="626"/>
      <c r="O10" s="626"/>
      <c r="P10" s="626"/>
      <c r="Q10" s="626"/>
      <c r="R10" s="626"/>
      <c r="S10" s="626"/>
      <c r="T10" s="626"/>
      <c r="U10" s="626"/>
      <c r="V10" s="626"/>
      <c r="W10" s="626"/>
      <c r="X10" s="626"/>
      <c r="Y10" s="626"/>
      <c r="Z10" s="626"/>
    </row>
    <row r="11" spans="1:37" ht="21" customHeight="1" x14ac:dyDescent="0.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2">
      <c r="B12" s="179" t="s">
        <v>352</v>
      </c>
    </row>
    <row r="13" spans="1:37" ht="21" customHeight="1" x14ac:dyDescent="0.2">
      <c r="C13" s="251" t="s">
        <v>5</v>
      </c>
      <c r="D13" s="179" t="s">
        <v>353</v>
      </c>
      <c r="F13" s="251" t="s">
        <v>5</v>
      </c>
      <c r="G13" s="179" t="s">
        <v>354</v>
      </c>
    </row>
    <row r="14" spans="1:37" ht="9.75" customHeight="1" x14ac:dyDescent="0.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2">
      <c r="B15" s="179" t="s">
        <v>355</v>
      </c>
    </row>
    <row r="16" spans="1:37" ht="45.75" customHeight="1" x14ac:dyDescent="0.2">
      <c r="B16" s="627"/>
      <c r="C16" s="627"/>
      <c r="D16" s="627"/>
      <c r="E16" s="627"/>
      <c r="F16" s="628" t="s">
        <v>356</v>
      </c>
      <c r="G16" s="629"/>
      <c r="H16" s="629"/>
      <c r="I16" s="629"/>
      <c r="J16" s="629"/>
      <c r="K16" s="629"/>
      <c r="L16" s="630"/>
      <c r="M16" s="631" t="s">
        <v>357</v>
      </c>
      <c r="N16" s="631"/>
      <c r="O16" s="631"/>
      <c r="P16" s="631"/>
      <c r="Q16" s="631"/>
      <c r="R16" s="631"/>
      <c r="S16" s="631"/>
    </row>
    <row r="17" spans="1:37" ht="21" customHeight="1" x14ac:dyDescent="0.2">
      <c r="B17" s="632">
        <v>3</v>
      </c>
      <c r="C17" s="633"/>
      <c r="D17" s="633" t="s">
        <v>181</v>
      </c>
      <c r="E17" s="634"/>
      <c r="F17" s="635"/>
      <c r="G17" s="636"/>
      <c r="H17" s="636"/>
      <c r="I17" s="636"/>
      <c r="J17" s="636"/>
      <c r="K17" s="636"/>
      <c r="L17" s="254" t="s">
        <v>284</v>
      </c>
      <c r="M17" s="635"/>
      <c r="N17" s="636"/>
      <c r="O17" s="636"/>
      <c r="P17" s="636"/>
      <c r="Q17" s="636"/>
      <c r="R17" s="636"/>
      <c r="S17" s="254" t="s">
        <v>284</v>
      </c>
    </row>
    <row r="18" spans="1:37" ht="21" customHeight="1" x14ac:dyDescent="0.2">
      <c r="B18" s="632">
        <v>4</v>
      </c>
      <c r="C18" s="633"/>
      <c r="D18" s="633" t="s">
        <v>181</v>
      </c>
      <c r="E18" s="634"/>
      <c r="F18" s="635"/>
      <c r="G18" s="636"/>
      <c r="H18" s="636"/>
      <c r="I18" s="636"/>
      <c r="J18" s="636"/>
      <c r="K18" s="636"/>
      <c r="L18" s="254" t="s">
        <v>284</v>
      </c>
      <c r="M18" s="635"/>
      <c r="N18" s="636"/>
      <c r="O18" s="636"/>
      <c r="P18" s="636"/>
      <c r="Q18" s="636"/>
      <c r="R18" s="636"/>
      <c r="S18" s="254" t="s">
        <v>284</v>
      </c>
    </row>
    <row r="19" spans="1:37" ht="21" customHeight="1" x14ac:dyDescent="0.2">
      <c r="B19" s="632">
        <v>5</v>
      </c>
      <c r="C19" s="633"/>
      <c r="D19" s="633" t="s">
        <v>181</v>
      </c>
      <c r="E19" s="634"/>
      <c r="F19" s="635"/>
      <c r="G19" s="636"/>
      <c r="H19" s="636"/>
      <c r="I19" s="636"/>
      <c r="J19" s="636"/>
      <c r="K19" s="636"/>
      <c r="L19" s="254" t="s">
        <v>284</v>
      </c>
      <c r="M19" s="635"/>
      <c r="N19" s="636"/>
      <c r="O19" s="636"/>
      <c r="P19" s="636"/>
      <c r="Q19" s="636"/>
      <c r="R19" s="636"/>
      <c r="S19" s="254" t="s">
        <v>284</v>
      </c>
    </row>
    <row r="20" spans="1:37" ht="21" customHeight="1" x14ac:dyDescent="0.2">
      <c r="B20" s="632">
        <v>6</v>
      </c>
      <c r="C20" s="633"/>
      <c r="D20" s="633" t="s">
        <v>181</v>
      </c>
      <c r="E20" s="634"/>
      <c r="F20" s="635"/>
      <c r="G20" s="636"/>
      <c r="H20" s="636"/>
      <c r="I20" s="636"/>
      <c r="J20" s="636"/>
      <c r="K20" s="636"/>
      <c r="L20" s="254" t="s">
        <v>284</v>
      </c>
      <c r="M20" s="635"/>
      <c r="N20" s="636"/>
      <c r="O20" s="636"/>
      <c r="P20" s="636"/>
      <c r="Q20" s="636"/>
      <c r="R20" s="636"/>
      <c r="S20" s="254" t="s">
        <v>284</v>
      </c>
    </row>
    <row r="21" spans="1:37" ht="21" customHeight="1" x14ac:dyDescent="0.2">
      <c r="B21" s="632">
        <v>7</v>
      </c>
      <c r="C21" s="633"/>
      <c r="D21" s="633" t="s">
        <v>181</v>
      </c>
      <c r="E21" s="634"/>
      <c r="F21" s="635"/>
      <c r="G21" s="636"/>
      <c r="H21" s="636"/>
      <c r="I21" s="636"/>
      <c r="J21" s="636"/>
      <c r="K21" s="636"/>
      <c r="L21" s="254" t="s">
        <v>284</v>
      </c>
      <c r="M21" s="635"/>
      <c r="N21" s="636"/>
      <c r="O21" s="636"/>
      <c r="P21" s="636"/>
      <c r="Q21" s="636"/>
      <c r="R21" s="636"/>
      <c r="S21" s="254" t="s">
        <v>284</v>
      </c>
    </row>
    <row r="22" spans="1:37" ht="21" customHeight="1" x14ac:dyDescent="0.2">
      <c r="B22" s="632">
        <v>8</v>
      </c>
      <c r="C22" s="633"/>
      <c r="D22" s="633" t="s">
        <v>181</v>
      </c>
      <c r="E22" s="634"/>
      <c r="F22" s="635"/>
      <c r="G22" s="636"/>
      <c r="H22" s="636"/>
      <c r="I22" s="636"/>
      <c r="J22" s="636"/>
      <c r="K22" s="636"/>
      <c r="L22" s="254" t="s">
        <v>284</v>
      </c>
      <c r="M22" s="635"/>
      <c r="N22" s="636"/>
      <c r="O22" s="636"/>
      <c r="P22" s="636"/>
      <c r="Q22" s="636"/>
      <c r="R22" s="636"/>
      <c r="S22" s="254" t="s">
        <v>284</v>
      </c>
    </row>
    <row r="23" spans="1:37" ht="20.149999999999999" customHeight="1" x14ac:dyDescent="0.2">
      <c r="B23" s="627" t="s">
        <v>304</v>
      </c>
      <c r="C23" s="627"/>
      <c r="D23" s="627"/>
      <c r="E23" s="627"/>
      <c r="F23" s="632" t="str">
        <f>IF(SUM(F17:K22)=0,"",SUM(F17:K22))</f>
        <v/>
      </c>
      <c r="G23" s="633"/>
      <c r="H23" s="633"/>
      <c r="I23" s="633"/>
      <c r="J23" s="633"/>
      <c r="K23" s="633"/>
      <c r="L23" s="254" t="s">
        <v>284</v>
      </c>
      <c r="M23" s="632" t="str">
        <f>IF(SUM(M17:R22)=0,"",SUM(M17:R22))</f>
        <v/>
      </c>
      <c r="N23" s="633"/>
      <c r="O23" s="633"/>
      <c r="P23" s="633"/>
      <c r="Q23" s="633"/>
      <c r="R23" s="633"/>
      <c r="S23" s="254" t="s">
        <v>284</v>
      </c>
    </row>
    <row r="24" spans="1:37" s="211" customFormat="1" ht="20.149999999999999" customHeight="1" x14ac:dyDescent="0.2">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11" customFormat="1" ht="20.149999999999999" customHeight="1" x14ac:dyDescent="0.2">
      <c r="A25" s="179"/>
      <c r="B25" s="637" t="s">
        <v>358</v>
      </c>
      <c r="C25" s="638"/>
      <c r="D25" s="638"/>
      <c r="E25" s="639"/>
      <c r="F25" s="643" t="str">
        <f>IF(F23="","",ROUNDDOWN(M23/F23,3))</f>
        <v/>
      </c>
      <c r="G25" s="644"/>
      <c r="H25" s="644"/>
      <c r="I25" s="644"/>
      <c r="J25" s="644"/>
      <c r="K25" s="645"/>
      <c r="L25" s="649" t="s">
        <v>344</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11" customFormat="1" ht="9" customHeight="1" x14ac:dyDescent="0.2">
      <c r="A26" s="179"/>
      <c r="B26" s="640"/>
      <c r="C26" s="641"/>
      <c r="D26" s="641"/>
      <c r="E26" s="642"/>
      <c r="F26" s="646"/>
      <c r="G26" s="647"/>
      <c r="H26" s="647"/>
      <c r="I26" s="647"/>
      <c r="J26" s="647"/>
      <c r="K26" s="648"/>
      <c r="L26" s="649"/>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11" customFormat="1" ht="20.149999999999999" customHeight="1" x14ac:dyDescent="0.2">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11" customFormat="1" ht="20.149999999999999" customHeight="1" x14ac:dyDescent="0.2">
      <c r="A28" s="179"/>
      <c r="B28" s="650" t="s">
        <v>359</v>
      </c>
      <c r="C28" s="651"/>
      <c r="D28" s="651"/>
      <c r="E28" s="651"/>
      <c r="F28" s="651"/>
      <c r="G28" s="651"/>
      <c r="H28" s="651"/>
      <c r="I28" s="651"/>
      <c r="J28" s="651"/>
      <c r="K28" s="651"/>
      <c r="L28" s="651"/>
      <c r="M28" s="651"/>
      <c r="N28" s="651"/>
      <c r="O28" s="651"/>
      <c r="P28" s="652"/>
      <c r="Q28" s="653"/>
      <c r="R28" s="654"/>
      <c r="S28" s="655"/>
      <c r="T28" s="179"/>
      <c r="U28" s="179"/>
      <c r="V28" s="179"/>
      <c r="W28" s="179"/>
      <c r="X28" s="179"/>
      <c r="Y28" s="179"/>
      <c r="Z28" s="179"/>
      <c r="AA28" s="179"/>
      <c r="AB28" s="179"/>
      <c r="AC28" s="179"/>
      <c r="AD28" s="179"/>
      <c r="AE28" s="179"/>
      <c r="AF28" s="179"/>
      <c r="AG28" s="179"/>
      <c r="AH28" s="179"/>
      <c r="AI28" s="179"/>
      <c r="AJ28" s="179"/>
      <c r="AK28" s="179"/>
    </row>
    <row r="29" spans="1:37" s="211" customFormat="1" ht="9" customHeight="1" x14ac:dyDescent="0.2">
      <c r="A29" s="179"/>
      <c r="B29" s="255"/>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11" customFormat="1" ht="20.149999999999999" customHeight="1" x14ac:dyDescent="0.2">
      <c r="A30" s="179"/>
      <c r="B30" s="179" t="s">
        <v>360</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11" customFormat="1" ht="45" customHeight="1" x14ac:dyDescent="0.2">
      <c r="A31" s="179"/>
      <c r="B31" s="632"/>
      <c r="C31" s="633"/>
      <c r="D31" s="633"/>
      <c r="E31" s="634"/>
      <c r="F31" s="628" t="s">
        <v>361</v>
      </c>
      <c r="G31" s="629"/>
      <c r="H31" s="629"/>
      <c r="I31" s="629"/>
      <c r="J31" s="629"/>
      <c r="K31" s="629"/>
      <c r="L31" s="630"/>
      <c r="M31" s="631" t="s">
        <v>357</v>
      </c>
      <c r="N31" s="631"/>
      <c r="O31" s="631"/>
      <c r="P31" s="631"/>
      <c r="Q31" s="631"/>
      <c r="R31" s="631"/>
      <c r="S31" s="631"/>
      <c r="T31" s="179"/>
      <c r="U31" s="179"/>
      <c r="V31" s="179"/>
      <c r="W31" s="179"/>
      <c r="X31" s="179"/>
      <c r="Y31" s="179"/>
      <c r="Z31" s="179"/>
      <c r="AA31" s="179"/>
      <c r="AB31" s="179"/>
      <c r="AC31" s="179"/>
      <c r="AD31" s="179"/>
      <c r="AE31" s="179"/>
      <c r="AF31" s="179"/>
      <c r="AG31" s="179"/>
      <c r="AH31" s="179"/>
      <c r="AI31" s="179"/>
      <c r="AJ31" s="179"/>
      <c r="AK31" s="179"/>
    </row>
    <row r="32" spans="1:37" s="211" customFormat="1" ht="21" customHeight="1" x14ac:dyDescent="0.2">
      <c r="A32" s="179"/>
      <c r="B32" s="632">
        <v>9</v>
      </c>
      <c r="C32" s="633"/>
      <c r="D32" s="633" t="s">
        <v>181</v>
      </c>
      <c r="E32" s="634"/>
      <c r="F32" s="635"/>
      <c r="G32" s="636"/>
      <c r="H32" s="636"/>
      <c r="I32" s="636"/>
      <c r="J32" s="636"/>
      <c r="K32" s="636"/>
      <c r="L32" s="254" t="s">
        <v>284</v>
      </c>
      <c r="M32" s="635"/>
      <c r="N32" s="636"/>
      <c r="O32" s="636"/>
      <c r="P32" s="636"/>
      <c r="Q32" s="636"/>
      <c r="R32" s="636"/>
      <c r="S32" s="254" t="s">
        <v>284</v>
      </c>
      <c r="T32" s="179"/>
      <c r="U32" s="179"/>
      <c r="V32" s="179"/>
      <c r="W32" s="179"/>
      <c r="X32" s="179"/>
      <c r="Y32" s="179"/>
      <c r="Z32" s="179"/>
      <c r="AA32" s="179"/>
      <c r="AB32" s="179"/>
      <c r="AC32" s="179"/>
      <c r="AD32" s="179"/>
      <c r="AE32" s="179"/>
      <c r="AF32" s="179"/>
      <c r="AG32" s="179"/>
      <c r="AH32" s="179"/>
      <c r="AI32" s="179"/>
      <c r="AJ32" s="179"/>
      <c r="AK32" s="179"/>
    </row>
    <row r="33" spans="1:37" s="211" customFormat="1" ht="21" customHeight="1" x14ac:dyDescent="0.2">
      <c r="A33" s="179"/>
      <c r="B33" s="632">
        <v>10</v>
      </c>
      <c r="C33" s="633"/>
      <c r="D33" s="633" t="s">
        <v>181</v>
      </c>
      <c r="E33" s="634"/>
      <c r="F33" s="635"/>
      <c r="G33" s="636"/>
      <c r="H33" s="636"/>
      <c r="I33" s="636"/>
      <c r="J33" s="636"/>
      <c r="K33" s="636"/>
      <c r="L33" s="254" t="s">
        <v>284</v>
      </c>
      <c r="M33" s="635"/>
      <c r="N33" s="636"/>
      <c r="O33" s="636"/>
      <c r="P33" s="636"/>
      <c r="Q33" s="636"/>
      <c r="R33" s="636"/>
      <c r="S33" s="254" t="s">
        <v>284</v>
      </c>
      <c r="T33" s="179"/>
      <c r="U33" s="179"/>
      <c r="V33" s="179"/>
      <c r="W33" s="179"/>
      <c r="X33" s="179"/>
      <c r="Y33" s="179"/>
      <c r="Z33" s="179"/>
      <c r="AA33" s="179"/>
      <c r="AB33" s="179"/>
      <c r="AC33" s="179"/>
      <c r="AD33" s="179"/>
      <c r="AE33" s="179"/>
      <c r="AF33" s="179"/>
      <c r="AG33" s="179"/>
      <c r="AH33" s="179"/>
      <c r="AI33" s="179"/>
      <c r="AJ33" s="179"/>
      <c r="AK33" s="179"/>
    </row>
    <row r="34" spans="1:37" s="211" customFormat="1" ht="21.75" customHeight="1" x14ac:dyDescent="0.2">
      <c r="A34" s="179"/>
      <c r="B34" s="632">
        <v>11</v>
      </c>
      <c r="C34" s="633"/>
      <c r="D34" s="633" t="s">
        <v>181</v>
      </c>
      <c r="E34" s="634"/>
      <c r="F34" s="635"/>
      <c r="G34" s="636"/>
      <c r="H34" s="636"/>
      <c r="I34" s="636"/>
      <c r="J34" s="636"/>
      <c r="K34" s="636"/>
      <c r="L34" s="254" t="s">
        <v>284</v>
      </c>
      <c r="M34" s="635"/>
      <c r="N34" s="636"/>
      <c r="O34" s="636"/>
      <c r="P34" s="636"/>
      <c r="Q34" s="636"/>
      <c r="R34" s="636"/>
      <c r="S34" s="254" t="s">
        <v>284</v>
      </c>
      <c r="T34" s="179"/>
      <c r="U34" s="179"/>
      <c r="V34" s="179"/>
      <c r="W34" s="179"/>
      <c r="X34" s="179"/>
      <c r="Y34" s="179"/>
      <c r="Z34" s="179"/>
      <c r="AA34" s="179"/>
      <c r="AB34" s="179"/>
      <c r="AC34" s="179"/>
      <c r="AD34" s="179"/>
      <c r="AE34" s="179"/>
      <c r="AF34" s="179"/>
      <c r="AG34" s="179"/>
      <c r="AH34" s="179"/>
      <c r="AI34" s="179"/>
      <c r="AJ34" s="179"/>
      <c r="AK34" s="179"/>
    </row>
    <row r="35" spans="1:37" s="211" customFormat="1" ht="21.75" customHeight="1" x14ac:dyDescent="0.2">
      <c r="A35" s="179"/>
      <c r="B35" s="632">
        <v>12</v>
      </c>
      <c r="C35" s="633"/>
      <c r="D35" s="633" t="s">
        <v>181</v>
      </c>
      <c r="E35" s="634"/>
      <c r="F35" s="635"/>
      <c r="G35" s="636"/>
      <c r="H35" s="636"/>
      <c r="I35" s="636"/>
      <c r="J35" s="636"/>
      <c r="K35" s="636"/>
      <c r="L35" s="254" t="s">
        <v>284</v>
      </c>
      <c r="M35" s="635"/>
      <c r="N35" s="636"/>
      <c r="O35" s="636"/>
      <c r="P35" s="636"/>
      <c r="Q35" s="636"/>
      <c r="R35" s="636"/>
      <c r="S35" s="254" t="s">
        <v>284</v>
      </c>
      <c r="T35" s="179"/>
      <c r="U35" s="179"/>
      <c r="V35" s="179"/>
      <c r="W35" s="179"/>
      <c r="X35" s="179"/>
      <c r="Y35" s="179"/>
      <c r="Z35" s="179"/>
      <c r="AA35" s="179"/>
      <c r="AB35" s="179"/>
      <c r="AC35" s="179"/>
      <c r="AD35" s="179"/>
      <c r="AE35" s="179"/>
      <c r="AF35" s="179"/>
      <c r="AG35" s="179"/>
      <c r="AH35" s="179"/>
      <c r="AI35" s="179"/>
      <c r="AJ35" s="179"/>
      <c r="AK35" s="179"/>
    </row>
    <row r="36" spans="1:37" s="211" customFormat="1" ht="21" customHeight="1" x14ac:dyDescent="0.2">
      <c r="A36" s="179"/>
      <c r="B36" s="632">
        <v>1</v>
      </c>
      <c r="C36" s="633"/>
      <c r="D36" s="633" t="s">
        <v>181</v>
      </c>
      <c r="E36" s="634"/>
      <c r="F36" s="635"/>
      <c r="G36" s="636"/>
      <c r="H36" s="636"/>
      <c r="I36" s="636"/>
      <c r="J36" s="636"/>
      <c r="K36" s="636"/>
      <c r="L36" s="254" t="s">
        <v>284</v>
      </c>
      <c r="M36" s="635"/>
      <c r="N36" s="636"/>
      <c r="O36" s="636"/>
      <c r="P36" s="636"/>
      <c r="Q36" s="636"/>
      <c r="R36" s="636"/>
      <c r="S36" s="254" t="s">
        <v>284</v>
      </c>
      <c r="T36" s="179"/>
      <c r="U36" s="179"/>
      <c r="V36" s="179"/>
      <c r="W36" s="179"/>
      <c r="X36" s="179"/>
      <c r="Y36" s="179"/>
      <c r="Z36" s="179"/>
      <c r="AA36" s="179"/>
      <c r="AB36" s="179"/>
      <c r="AC36" s="179"/>
      <c r="AD36" s="179"/>
      <c r="AE36" s="179"/>
      <c r="AF36" s="179"/>
      <c r="AG36" s="179"/>
      <c r="AH36" s="179"/>
      <c r="AI36" s="179"/>
      <c r="AJ36" s="179"/>
      <c r="AK36" s="179"/>
    </row>
    <row r="37" spans="1:37" s="211" customFormat="1" ht="20.149999999999999" customHeight="1" x14ac:dyDescent="0.2">
      <c r="A37" s="179"/>
      <c r="B37" s="632">
        <v>2</v>
      </c>
      <c r="C37" s="633"/>
      <c r="D37" s="633" t="s">
        <v>181</v>
      </c>
      <c r="E37" s="634"/>
      <c r="F37" s="635"/>
      <c r="G37" s="636"/>
      <c r="H37" s="636"/>
      <c r="I37" s="636"/>
      <c r="J37" s="636"/>
      <c r="K37" s="636"/>
      <c r="L37" s="254" t="s">
        <v>284</v>
      </c>
      <c r="M37" s="635"/>
      <c r="N37" s="636"/>
      <c r="O37" s="636"/>
      <c r="P37" s="636"/>
      <c r="Q37" s="636"/>
      <c r="R37" s="636"/>
      <c r="S37" s="254" t="s">
        <v>284</v>
      </c>
      <c r="T37" s="179"/>
      <c r="U37" s="179"/>
      <c r="V37" s="179"/>
      <c r="W37" s="179"/>
      <c r="X37" s="179"/>
      <c r="Y37" s="179"/>
      <c r="Z37" s="179"/>
      <c r="AA37" s="179"/>
      <c r="AB37" s="179"/>
      <c r="AC37" s="179"/>
      <c r="AD37" s="179"/>
      <c r="AE37" s="179"/>
      <c r="AF37" s="179"/>
      <c r="AG37" s="179"/>
      <c r="AH37" s="179"/>
      <c r="AI37" s="179"/>
      <c r="AJ37" s="179"/>
      <c r="AK37" s="179"/>
    </row>
    <row r="38" spans="1:37" s="211" customFormat="1" ht="21" customHeight="1" x14ac:dyDescent="0.2">
      <c r="A38" s="193"/>
      <c r="B38" s="627" t="s">
        <v>304</v>
      </c>
      <c r="C38" s="627"/>
      <c r="D38" s="627"/>
      <c r="E38" s="627"/>
      <c r="F38" s="632" t="str">
        <f>IF(SUM(F32:K37)=0,"",SUM(F32:K37))</f>
        <v/>
      </c>
      <c r="G38" s="633"/>
      <c r="H38" s="633"/>
      <c r="I38" s="633"/>
      <c r="J38" s="633"/>
      <c r="K38" s="633"/>
      <c r="L38" s="254" t="s">
        <v>284</v>
      </c>
      <c r="M38" s="632" t="str">
        <f>IF(SUM(M32:R37)=0,"",SUM(M32:R37))</f>
        <v/>
      </c>
      <c r="N38" s="633"/>
      <c r="O38" s="633"/>
      <c r="P38" s="633"/>
      <c r="Q38" s="633"/>
      <c r="R38" s="633"/>
      <c r="S38" s="253" t="s">
        <v>284</v>
      </c>
      <c r="T38" s="207"/>
      <c r="U38" s="179"/>
      <c r="V38" s="179"/>
      <c r="W38" s="179"/>
      <c r="X38" s="179"/>
      <c r="Y38" s="179"/>
      <c r="Z38" s="179"/>
      <c r="AA38" s="179"/>
      <c r="AB38" s="179"/>
      <c r="AC38" s="179"/>
      <c r="AD38" s="179"/>
      <c r="AE38" s="179"/>
      <c r="AF38" s="179"/>
      <c r="AG38" s="179"/>
      <c r="AH38" s="179"/>
      <c r="AI38" s="179"/>
      <c r="AJ38" s="179"/>
      <c r="AK38" s="179"/>
    </row>
    <row r="39" spans="1:37" s="211" customFormat="1" ht="20.149999999999999" customHeight="1" x14ac:dyDescent="0.2">
      <c r="A39" s="179"/>
      <c r="B39" s="181"/>
      <c r="C39" s="19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11" customFormat="1" ht="20.149999999999999" customHeight="1" x14ac:dyDescent="0.2">
      <c r="A40" s="179"/>
      <c r="B40" s="637" t="s">
        <v>358</v>
      </c>
      <c r="C40" s="638"/>
      <c r="D40" s="638"/>
      <c r="E40" s="639"/>
      <c r="F40" s="643" t="str">
        <f>IF(F38="","",ROUNDDOWN(M38/F38,3))</f>
        <v/>
      </c>
      <c r="G40" s="644"/>
      <c r="H40" s="644"/>
      <c r="I40" s="644"/>
      <c r="J40" s="644"/>
      <c r="K40" s="645"/>
      <c r="L40" s="649" t="s">
        <v>344</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11" customFormat="1" ht="9" customHeight="1" x14ac:dyDescent="0.2">
      <c r="A41" s="179"/>
      <c r="B41" s="640"/>
      <c r="C41" s="641"/>
      <c r="D41" s="641"/>
      <c r="E41" s="642"/>
      <c r="F41" s="646"/>
      <c r="G41" s="647"/>
      <c r="H41" s="647"/>
      <c r="I41" s="647"/>
      <c r="J41" s="647"/>
      <c r="K41" s="648"/>
      <c r="L41" s="649"/>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11" customFormat="1" ht="20.149999999999999" customHeight="1" x14ac:dyDescent="0.2">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11" customFormat="1" ht="21" customHeight="1" x14ac:dyDescent="0.2">
      <c r="A43" s="179"/>
      <c r="B43" s="650" t="s">
        <v>359</v>
      </c>
      <c r="C43" s="651"/>
      <c r="D43" s="651"/>
      <c r="E43" s="651"/>
      <c r="F43" s="651"/>
      <c r="G43" s="651"/>
      <c r="H43" s="651"/>
      <c r="I43" s="651"/>
      <c r="J43" s="651"/>
      <c r="K43" s="651"/>
      <c r="L43" s="651"/>
      <c r="M43" s="651"/>
      <c r="N43" s="651"/>
      <c r="O43" s="651"/>
      <c r="P43" s="652"/>
      <c r="Q43" s="653"/>
      <c r="R43" s="654"/>
      <c r="S43" s="655"/>
      <c r="T43" s="179"/>
      <c r="U43" s="179"/>
      <c r="V43" s="179"/>
      <c r="W43" s="179"/>
      <c r="X43" s="179"/>
      <c r="Y43" s="179"/>
      <c r="Z43" s="179"/>
      <c r="AA43" s="179"/>
      <c r="AB43" s="179"/>
      <c r="AC43" s="179"/>
      <c r="AD43" s="179"/>
      <c r="AE43" s="179"/>
      <c r="AF43" s="179"/>
      <c r="AG43" s="179"/>
      <c r="AH43" s="179"/>
      <c r="AI43" s="179"/>
      <c r="AJ43" s="179"/>
      <c r="AK43" s="179"/>
    </row>
    <row r="44" spans="1:37" s="211" customFormat="1" ht="12.75" customHeight="1" x14ac:dyDescent="0.2">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11" customFormat="1" ht="35.25" customHeight="1" x14ac:dyDescent="0.2">
      <c r="A45" s="179"/>
      <c r="B45" s="626" t="s">
        <v>362</v>
      </c>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626"/>
      <c r="AA45" s="179"/>
      <c r="AB45" s="179"/>
      <c r="AC45" s="179"/>
      <c r="AD45" s="179"/>
      <c r="AE45" s="179"/>
      <c r="AF45" s="179"/>
      <c r="AG45" s="179"/>
      <c r="AH45" s="179"/>
      <c r="AI45" s="179"/>
      <c r="AJ45" s="179"/>
      <c r="AK45" s="179"/>
    </row>
    <row r="46" spans="1:37" s="211" customFormat="1" ht="112.5" customHeight="1" x14ac:dyDescent="0.2">
      <c r="A46" s="179"/>
      <c r="B46" s="626" t="s">
        <v>363</v>
      </c>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179"/>
      <c r="AB46" s="179"/>
      <c r="AC46" s="179"/>
      <c r="AD46" s="179"/>
      <c r="AE46" s="179"/>
      <c r="AF46" s="179"/>
      <c r="AG46" s="179"/>
      <c r="AH46" s="179"/>
      <c r="AI46" s="179"/>
      <c r="AJ46" s="179"/>
      <c r="AK46" s="179"/>
    </row>
    <row r="47" spans="1:37" s="211" customFormat="1" ht="8.25" customHeight="1" x14ac:dyDescent="0.2">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11" customFormat="1" x14ac:dyDescent="0.2">
      <c r="A48" s="179"/>
      <c r="B48" s="179" t="s">
        <v>308</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2">
      <c r="B49" s="656" t="s">
        <v>364</v>
      </c>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row>
    <row r="50" spans="1:37" s="224" customFormat="1" x14ac:dyDescent="0.2">
      <c r="A50" s="179"/>
      <c r="B50" s="656" t="s">
        <v>365</v>
      </c>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179"/>
      <c r="AB50" s="179"/>
      <c r="AC50" s="179"/>
      <c r="AD50" s="179"/>
      <c r="AE50" s="179"/>
      <c r="AF50" s="179"/>
      <c r="AG50" s="179"/>
      <c r="AH50" s="179"/>
      <c r="AI50" s="179"/>
      <c r="AJ50" s="179"/>
      <c r="AK50" s="179"/>
    </row>
    <row r="51" spans="1:37" s="224" customFormat="1" ht="13.5" customHeight="1" x14ac:dyDescent="0.2">
      <c r="A51" s="179"/>
      <c r="B51" s="656" t="s">
        <v>366</v>
      </c>
      <c r="C51" s="656"/>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179"/>
      <c r="AB51" s="179"/>
      <c r="AC51" s="179"/>
      <c r="AD51" s="179"/>
      <c r="AE51" s="179"/>
      <c r="AF51" s="179"/>
      <c r="AG51" s="179"/>
      <c r="AH51" s="179"/>
      <c r="AI51" s="179"/>
      <c r="AJ51" s="179"/>
      <c r="AK51" s="179"/>
    </row>
    <row r="52" spans="1:37" s="224" customFormat="1" ht="13.5" customHeight="1" x14ac:dyDescent="0.2">
      <c r="A52" s="179"/>
      <c r="B52" s="657" t="s">
        <v>367</v>
      </c>
      <c r="C52" s="657"/>
      <c r="D52" s="657"/>
      <c r="E52" s="657"/>
      <c r="F52" s="657"/>
      <c r="G52" s="657"/>
      <c r="H52" s="657"/>
      <c r="I52" s="657"/>
      <c r="J52" s="657"/>
      <c r="K52" s="657"/>
      <c r="L52" s="657"/>
      <c r="M52" s="657"/>
      <c r="N52" s="657"/>
      <c r="O52" s="657"/>
      <c r="P52" s="657"/>
      <c r="Q52" s="657"/>
      <c r="R52" s="657"/>
      <c r="S52" s="657"/>
      <c r="T52" s="657"/>
      <c r="U52" s="657"/>
      <c r="V52" s="657"/>
      <c r="W52" s="657"/>
      <c r="X52" s="657"/>
      <c r="Y52" s="657"/>
      <c r="Z52" s="657"/>
      <c r="AA52" s="179"/>
      <c r="AB52" s="179"/>
      <c r="AC52" s="179"/>
      <c r="AD52" s="179"/>
      <c r="AE52" s="179"/>
      <c r="AF52" s="179"/>
      <c r="AG52" s="179"/>
      <c r="AH52" s="179"/>
      <c r="AI52" s="179"/>
      <c r="AJ52" s="179"/>
      <c r="AK52" s="179"/>
    </row>
    <row r="53" spans="1:37" s="224" customFormat="1" x14ac:dyDescent="0.2">
      <c r="A53" s="179"/>
      <c r="B53" s="656"/>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179"/>
      <c r="AB53" s="179"/>
      <c r="AC53" s="179"/>
      <c r="AD53" s="179"/>
      <c r="AE53" s="179"/>
      <c r="AF53" s="179"/>
      <c r="AG53" s="179"/>
      <c r="AH53" s="179"/>
      <c r="AI53" s="179"/>
      <c r="AJ53" s="179"/>
      <c r="AK53" s="179"/>
    </row>
    <row r="54" spans="1:37" ht="156" customHeight="1" x14ac:dyDescent="0.2">
      <c r="B54" s="656"/>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row>
    <row r="55" spans="1:37" x14ac:dyDescent="0.2">
      <c r="B55" s="656"/>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row>
    <row r="56" spans="1:37" x14ac:dyDescent="0.2">
      <c r="B56" s="656"/>
      <c r="C56" s="656"/>
      <c r="D56" s="656"/>
      <c r="E56" s="656"/>
      <c r="F56" s="656"/>
      <c r="G56" s="656"/>
      <c r="H56" s="656"/>
      <c r="I56" s="656"/>
      <c r="J56" s="656"/>
      <c r="K56" s="656"/>
      <c r="L56" s="656"/>
      <c r="M56" s="656"/>
      <c r="N56" s="656"/>
      <c r="O56" s="656"/>
      <c r="P56" s="656"/>
      <c r="Q56" s="656"/>
      <c r="R56" s="656"/>
      <c r="S56" s="656"/>
      <c r="T56" s="656"/>
      <c r="U56" s="656"/>
      <c r="V56" s="656"/>
      <c r="W56" s="656"/>
      <c r="X56" s="656"/>
      <c r="Y56" s="656"/>
      <c r="Z56" s="656"/>
    </row>
    <row r="57" spans="1:37" x14ac:dyDescent="0.2">
      <c r="B57" s="656"/>
      <c r="C57" s="656"/>
      <c r="D57" s="656"/>
      <c r="E57" s="656"/>
      <c r="F57" s="656"/>
      <c r="G57" s="656"/>
      <c r="H57" s="656"/>
      <c r="I57" s="656"/>
      <c r="J57" s="656"/>
      <c r="K57" s="656"/>
      <c r="L57" s="656"/>
      <c r="M57" s="656"/>
      <c r="N57" s="656"/>
      <c r="O57" s="656"/>
      <c r="P57" s="656"/>
      <c r="Q57" s="656"/>
      <c r="R57" s="656"/>
      <c r="S57" s="656"/>
      <c r="T57" s="656"/>
      <c r="U57" s="656"/>
      <c r="V57" s="656"/>
      <c r="W57" s="656"/>
      <c r="X57" s="656"/>
      <c r="Y57" s="656"/>
      <c r="Z57" s="656"/>
    </row>
    <row r="58" spans="1:37" x14ac:dyDescent="0.2">
      <c r="B58" s="656"/>
      <c r="C58" s="656"/>
      <c r="D58" s="656"/>
      <c r="E58" s="656"/>
      <c r="F58" s="656"/>
      <c r="G58" s="656"/>
      <c r="H58" s="656"/>
      <c r="I58" s="656"/>
      <c r="J58" s="656"/>
      <c r="K58" s="656"/>
      <c r="L58" s="656"/>
      <c r="M58" s="656"/>
      <c r="N58" s="656"/>
      <c r="O58" s="656"/>
      <c r="P58" s="656"/>
      <c r="Q58" s="656"/>
      <c r="R58" s="656"/>
      <c r="S58" s="656"/>
      <c r="T58" s="656"/>
      <c r="U58" s="656"/>
      <c r="V58" s="656"/>
      <c r="W58" s="656"/>
      <c r="X58" s="656"/>
      <c r="Y58" s="656"/>
      <c r="Z58" s="656"/>
    </row>
    <row r="59" spans="1:37" x14ac:dyDescent="0.2">
      <c r="B59" s="656"/>
      <c r="C59" s="656"/>
      <c r="D59" s="656"/>
      <c r="E59" s="656"/>
      <c r="F59" s="656"/>
      <c r="G59" s="656"/>
      <c r="H59" s="656"/>
      <c r="I59" s="656"/>
      <c r="J59" s="656"/>
      <c r="K59" s="656"/>
      <c r="L59" s="656"/>
      <c r="M59" s="656"/>
      <c r="N59" s="656"/>
      <c r="O59" s="656"/>
      <c r="P59" s="656"/>
      <c r="Q59" s="656"/>
      <c r="R59" s="656"/>
      <c r="S59" s="656"/>
      <c r="T59" s="656"/>
      <c r="U59" s="656"/>
      <c r="V59" s="656"/>
      <c r="W59" s="656"/>
      <c r="X59" s="656"/>
      <c r="Y59" s="656"/>
      <c r="Z59" s="656"/>
    </row>
    <row r="122" spans="3:7" x14ac:dyDescent="0.2">
      <c r="C122" s="193"/>
      <c r="D122" s="193"/>
      <c r="E122" s="193"/>
      <c r="F122" s="193"/>
      <c r="G122" s="193"/>
    </row>
    <row r="123" spans="3:7" x14ac:dyDescent="0.2">
      <c r="C123" s="19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00000000-0002-0000-0500-000000000000}">
      <formula1>"a,b,c,d"</formula1>
    </dataValidation>
    <dataValidation type="list" allowBlank="1" showInputMessage="1" showErrorMessage="1" sqref="J9 M9 C13 F13" xr:uid="{00000000-0002-0000-0500-000001000000}">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Y123"/>
  <sheetViews>
    <sheetView zoomScaleNormal="100" zoomScaleSheetLayoutView="85" workbookViewId="0">
      <selection activeCell="I9" sqref="I9"/>
    </sheetView>
  </sheetViews>
  <sheetFormatPr defaultColWidth="3.453125" defaultRowHeight="13" x14ac:dyDescent="0.2"/>
  <cols>
    <col min="1" max="1" width="2.36328125" style="3" customWidth="1"/>
    <col min="2" max="2" width="3" style="259" customWidth="1"/>
    <col min="3" max="7" width="3.453125" style="3"/>
    <col min="8" max="25" width="4.453125" style="3" customWidth="1"/>
    <col min="26" max="16384" width="3.453125" style="3"/>
  </cols>
  <sheetData>
    <row r="2" spans="2:25" x14ac:dyDescent="0.2">
      <c r="B2" s="3" t="s">
        <v>368</v>
      </c>
    </row>
    <row r="3" spans="2:25" x14ac:dyDescent="0.2">
      <c r="Q3" s="211"/>
      <c r="R3" s="222" t="s">
        <v>89</v>
      </c>
      <c r="S3" s="404"/>
      <c r="T3" s="404"/>
      <c r="U3" s="222" t="s">
        <v>90</v>
      </c>
      <c r="V3" s="213"/>
      <c r="W3" s="222" t="s">
        <v>181</v>
      </c>
      <c r="X3" s="213"/>
      <c r="Y3" s="222" t="s">
        <v>182</v>
      </c>
    </row>
    <row r="4" spans="2:25" x14ac:dyDescent="0.2">
      <c r="B4" s="658" t="s">
        <v>369</v>
      </c>
      <c r="C4" s="658"/>
      <c r="D4" s="658"/>
      <c r="E4" s="658"/>
      <c r="F4" s="658"/>
      <c r="G4" s="658"/>
      <c r="H4" s="658"/>
      <c r="I4" s="658"/>
      <c r="J4" s="658"/>
      <c r="K4" s="658"/>
      <c r="L4" s="658"/>
      <c r="M4" s="658"/>
      <c r="N4" s="658"/>
      <c r="O4" s="658"/>
      <c r="P4" s="658"/>
      <c r="Q4" s="658"/>
      <c r="R4" s="658"/>
      <c r="S4" s="658"/>
      <c r="T4" s="658"/>
      <c r="U4" s="658"/>
      <c r="V4" s="658"/>
      <c r="W4" s="658"/>
      <c r="X4" s="658"/>
      <c r="Y4" s="658"/>
    </row>
    <row r="6" spans="2:25" ht="30" customHeight="1" x14ac:dyDescent="0.2">
      <c r="B6" s="210">
        <v>1</v>
      </c>
      <c r="C6" s="264" t="s">
        <v>267</v>
      </c>
      <c r="D6" s="16"/>
      <c r="E6" s="16"/>
      <c r="F6" s="16"/>
      <c r="G6" s="17"/>
      <c r="H6" s="659"/>
      <c r="I6" s="660"/>
      <c r="J6" s="660"/>
      <c r="K6" s="660"/>
      <c r="L6" s="660"/>
      <c r="M6" s="660"/>
      <c r="N6" s="660"/>
      <c r="O6" s="660"/>
      <c r="P6" s="660"/>
      <c r="Q6" s="660"/>
      <c r="R6" s="660"/>
      <c r="S6" s="660"/>
      <c r="T6" s="660"/>
      <c r="U6" s="660"/>
      <c r="V6" s="660"/>
      <c r="W6" s="660"/>
      <c r="X6" s="660"/>
      <c r="Y6" s="661"/>
    </row>
    <row r="7" spans="2:25" ht="30" customHeight="1" x14ac:dyDescent="0.2">
      <c r="B7" s="210">
        <v>2</v>
      </c>
      <c r="C7" s="264" t="s">
        <v>370</v>
      </c>
      <c r="D7" s="264"/>
      <c r="E7" s="264"/>
      <c r="F7" s="264"/>
      <c r="G7" s="269"/>
      <c r="H7" s="159" t="s">
        <v>5</v>
      </c>
      <c r="I7" s="264" t="s">
        <v>335</v>
      </c>
      <c r="J7" s="264"/>
      <c r="K7" s="264"/>
      <c r="L7" s="264"/>
      <c r="M7" s="160" t="s">
        <v>5</v>
      </c>
      <c r="N7" s="264" t="s">
        <v>336</v>
      </c>
      <c r="O7" s="264"/>
      <c r="P7" s="264"/>
      <c r="Q7" s="264"/>
      <c r="R7" s="160" t="s">
        <v>5</v>
      </c>
      <c r="S7" s="264" t="s">
        <v>337</v>
      </c>
      <c r="T7" s="264"/>
      <c r="U7" s="264"/>
      <c r="V7" s="264"/>
      <c r="W7" s="264"/>
      <c r="X7" s="264"/>
      <c r="Y7" s="269"/>
    </row>
    <row r="8" spans="2:25" ht="30" customHeight="1" x14ac:dyDescent="0.2">
      <c r="B8" s="212">
        <v>3</v>
      </c>
      <c r="C8" s="2" t="s">
        <v>371</v>
      </c>
      <c r="D8" s="2"/>
      <c r="E8" s="2"/>
      <c r="F8" s="2"/>
      <c r="G8" s="123"/>
      <c r="H8" s="161" t="s">
        <v>5</v>
      </c>
      <c r="I8" s="211" t="s">
        <v>454</v>
      </c>
      <c r="J8" s="2"/>
      <c r="K8" s="2"/>
      <c r="L8" s="2"/>
      <c r="M8" s="2"/>
      <c r="N8" s="2"/>
      <c r="O8" s="2"/>
      <c r="P8" s="161"/>
      <c r="Q8" s="211"/>
      <c r="R8" s="2"/>
      <c r="S8" s="2"/>
      <c r="T8" s="2"/>
      <c r="U8" s="2"/>
      <c r="V8" s="2"/>
      <c r="W8" s="2"/>
      <c r="X8" s="2"/>
      <c r="Y8" s="123"/>
    </row>
    <row r="9" spans="2:25" ht="30" customHeight="1" x14ac:dyDescent="0.2">
      <c r="B9" s="212"/>
      <c r="C9" s="2"/>
      <c r="D9" s="2"/>
      <c r="E9" s="2"/>
      <c r="F9" s="2"/>
      <c r="G9" s="123"/>
      <c r="H9" s="161" t="s">
        <v>5</v>
      </c>
      <c r="I9" s="211" t="s">
        <v>372</v>
      </c>
      <c r="J9" s="2"/>
      <c r="K9" s="2"/>
      <c r="L9" s="2"/>
      <c r="M9" s="2"/>
      <c r="N9" s="2"/>
      <c r="O9" s="2"/>
      <c r="P9" s="161"/>
      <c r="Q9" s="211"/>
      <c r="R9" s="2"/>
      <c r="S9" s="2"/>
      <c r="T9" s="2"/>
      <c r="U9" s="2"/>
      <c r="V9" s="2"/>
      <c r="W9" s="2"/>
      <c r="X9" s="2"/>
      <c r="Y9" s="123"/>
    </row>
    <row r="10" spans="2:25" ht="30" customHeight="1" x14ac:dyDescent="0.2">
      <c r="B10" s="212"/>
      <c r="C10" s="2"/>
      <c r="D10" s="2"/>
      <c r="E10" s="2"/>
      <c r="F10" s="2"/>
      <c r="G10" s="123"/>
      <c r="H10" s="161" t="s">
        <v>5</v>
      </c>
      <c r="I10" s="211" t="s">
        <v>373</v>
      </c>
      <c r="J10" s="2"/>
      <c r="K10" s="2"/>
      <c r="L10" s="2"/>
      <c r="M10" s="2"/>
      <c r="N10" s="2"/>
      <c r="O10" s="2"/>
      <c r="P10" s="161"/>
      <c r="Q10" s="211"/>
      <c r="R10" s="2"/>
      <c r="S10" s="2"/>
      <c r="T10" s="2"/>
      <c r="U10" s="2"/>
      <c r="V10" s="2"/>
      <c r="W10" s="2"/>
      <c r="X10" s="2"/>
      <c r="Y10" s="123"/>
    </row>
    <row r="11" spans="2:25" ht="30" customHeight="1" x14ac:dyDescent="0.2">
      <c r="B11" s="212"/>
      <c r="C11" s="2"/>
      <c r="D11" s="2"/>
      <c r="E11" s="2"/>
      <c r="F11" s="2"/>
      <c r="G11" s="123"/>
      <c r="H11" s="161" t="s">
        <v>41</v>
      </c>
      <c r="I11" s="211" t="s">
        <v>374</v>
      </c>
      <c r="J11" s="2"/>
      <c r="K11" s="2"/>
      <c r="L11" s="2"/>
      <c r="M11" s="2"/>
      <c r="N11" s="2"/>
      <c r="O11" s="2"/>
      <c r="P11" s="161"/>
      <c r="Q11" s="211"/>
      <c r="R11" s="2"/>
      <c r="S11" s="2"/>
      <c r="T11" s="2"/>
      <c r="U11" s="2"/>
      <c r="V11" s="2"/>
      <c r="W11" s="2"/>
      <c r="X11" s="2"/>
      <c r="Y11" s="123"/>
    </row>
    <row r="12" spans="2:25" ht="30" customHeight="1" x14ac:dyDescent="0.2">
      <c r="B12" s="212"/>
      <c r="C12" s="2"/>
      <c r="D12" s="2"/>
      <c r="E12" s="2"/>
      <c r="F12" s="2"/>
      <c r="G12" s="123"/>
      <c r="H12" s="161" t="s">
        <v>41</v>
      </c>
      <c r="I12" s="211" t="s">
        <v>375</v>
      </c>
      <c r="J12" s="2"/>
      <c r="K12" s="2"/>
      <c r="L12" s="2"/>
      <c r="M12" s="2"/>
      <c r="N12" s="2"/>
      <c r="O12" s="2"/>
      <c r="P12" s="161"/>
      <c r="Q12" s="211"/>
      <c r="R12" s="2"/>
      <c r="S12" s="2"/>
      <c r="T12" s="2"/>
      <c r="U12" s="2"/>
      <c r="V12" s="2"/>
      <c r="W12" s="2"/>
      <c r="X12" s="2"/>
      <c r="Y12" s="123"/>
    </row>
    <row r="13" spans="2:25" ht="30" customHeight="1" x14ac:dyDescent="0.2">
      <c r="B13" s="212"/>
      <c r="C13" s="2"/>
      <c r="D13" s="2"/>
      <c r="E13" s="2"/>
      <c r="F13" s="2"/>
      <c r="G13" s="123"/>
      <c r="H13" s="161" t="s">
        <v>5</v>
      </c>
      <c r="I13" s="211" t="s">
        <v>376</v>
      </c>
      <c r="J13" s="2"/>
      <c r="K13" s="2"/>
      <c r="L13" s="2"/>
      <c r="M13" s="2"/>
      <c r="N13" s="2"/>
      <c r="O13" s="2"/>
      <c r="P13" s="2"/>
      <c r="Q13" s="211"/>
      <c r="R13" s="2"/>
      <c r="S13" s="2"/>
      <c r="T13" s="2"/>
      <c r="U13" s="2"/>
      <c r="V13" s="2"/>
      <c r="W13" s="2"/>
      <c r="X13" s="2"/>
      <c r="Y13" s="123"/>
    </row>
    <row r="14" spans="2:25" x14ac:dyDescent="0.2">
      <c r="B14" s="22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63">
        <v>4</v>
      </c>
      <c r="C15" s="662" t="s">
        <v>377</v>
      </c>
      <c r="D15" s="662"/>
      <c r="E15" s="662"/>
      <c r="F15" s="662"/>
      <c r="G15" s="663"/>
      <c r="H15" s="98" t="s">
        <v>378</v>
      </c>
      <c r="I15" s="2"/>
      <c r="Y15" s="128"/>
    </row>
    <row r="16" spans="2:25" ht="12" customHeight="1" x14ac:dyDescent="0.2">
      <c r="B16" s="157"/>
      <c r="G16" s="128"/>
      <c r="H16" s="158"/>
      <c r="I16" s="664" t="s">
        <v>379</v>
      </c>
      <c r="J16" s="664"/>
      <c r="K16" s="664"/>
      <c r="L16" s="664"/>
      <c r="M16" s="664"/>
      <c r="N16" s="664"/>
      <c r="O16" s="664"/>
      <c r="P16" s="664"/>
      <c r="Q16" s="665"/>
      <c r="R16" s="666"/>
      <c r="S16" s="666"/>
      <c r="T16" s="666"/>
      <c r="U16" s="666"/>
      <c r="V16" s="666"/>
      <c r="W16" s="667"/>
      <c r="Y16" s="128"/>
    </row>
    <row r="17" spans="2:25" ht="12" customHeight="1" x14ac:dyDescent="0.2">
      <c r="B17" s="157"/>
      <c r="G17" s="128"/>
      <c r="H17" s="158"/>
      <c r="I17" s="664"/>
      <c r="J17" s="664"/>
      <c r="K17" s="664"/>
      <c r="L17" s="664"/>
      <c r="M17" s="664"/>
      <c r="N17" s="664"/>
      <c r="O17" s="664"/>
      <c r="P17" s="664"/>
      <c r="Q17" s="461"/>
      <c r="R17" s="462"/>
      <c r="S17" s="462"/>
      <c r="T17" s="462"/>
      <c r="U17" s="462"/>
      <c r="V17" s="462"/>
      <c r="W17" s="668"/>
      <c r="Y17" s="128"/>
    </row>
    <row r="18" spans="2:25" ht="12" customHeight="1" x14ac:dyDescent="0.2">
      <c r="B18" s="157"/>
      <c r="G18" s="128"/>
      <c r="H18" s="158"/>
      <c r="I18" s="665" t="s">
        <v>380</v>
      </c>
      <c r="J18" s="666"/>
      <c r="K18" s="666"/>
      <c r="L18" s="666"/>
      <c r="M18" s="666"/>
      <c r="N18" s="666"/>
      <c r="O18" s="666"/>
      <c r="P18" s="667"/>
      <c r="Q18" s="665"/>
      <c r="R18" s="666"/>
      <c r="S18" s="666"/>
      <c r="T18" s="666"/>
      <c r="U18" s="666"/>
      <c r="V18" s="666"/>
      <c r="W18" s="667"/>
      <c r="Y18" s="128"/>
    </row>
    <row r="19" spans="2:25" ht="12" customHeight="1" x14ac:dyDescent="0.2">
      <c r="B19" s="157"/>
      <c r="G19" s="128"/>
      <c r="H19" s="158"/>
      <c r="I19" s="669"/>
      <c r="J19" s="404"/>
      <c r="K19" s="404"/>
      <c r="L19" s="404"/>
      <c r="M19" s="404"/>
      <c r="N19" s="404"/>
      <c r="O19" s="404"/>
      <c r="P19" s="670"/>
      <c r="Q19" s="669"/>
      <c r="R19" s="404"/>
      <c r="S19" s="404"/>
      <c r="T19" s="404"/>
      <c r="U19" s="404"/>
      <c r="V19" s="404"/>
      <c r="W19" s="670"/>
      <c r="Y19" s="128"/>
    </row>
    <row r="20" spans="2:25" ht="12" customHeight="1" x14ac:dyDescent="0.2">
      <c r="B20" s="157"/>
      <c r="G20" s="128"/>
      <c r="H20" s="158"/>
      <c r="I20" s="669"/>
      <c r="J20" s="404"/>
      <c r="K20" s="404"/>
      <c r="L20" s="404"/>
      <c r="M20" s="404"/>
      <c r="N20" s="404"/>
      <c r="O20" s="404"/>
      <c r="P20" s="670"/>
      <c r="Q20" s="669"/>
      <c r="R20" s="404"/>
      <c r="S20" s="404"/>
      <c r="T20" s="404"/>
      <c r="U20" s="404"/>
      <c r="V20" s="404"/>
      <c r="W20" s="670"/>
      <c r="Y20" s="128"/>
    </row>
    <row r="21" spans="2:25" ht="12" customHeight="1" x14ac:dyDescent="0.2">
      <c r="B21" s="157"/>
      <c r="G21" s="128"/>
      <c r="H21" s="158"/>
      <c r="I21" s="461"/>
      <c r="J21" s="462"/>
      <c r="K21" s="462"/>
      <c r="L21" s="462"/>
      <c r="M21" s="462"/>
      <c r="N21" s="462"/>
      <c r="O21" s="462"/>
      <c r="P21" s="668"/>
      <c r="Q21" s="461"/>
      <c r="R21" s="462"/>
      <c r="S21" s="462"/>
      <c r="T21" s="462"/>
      <c r="U21" s="462"/>
      <c r="V21" s="462"/>
      <c r="W21" s="668"/>
      <c r="Y21" s="128"/>
    </row>
    <row r="22" spans="2:25" ht="12" customHeight="1" x14ac:dyDescent="0.2">
      <c r="B22" s="157"/>
      <c r="G22" s="128"/>
      <c r="H22" s="158"/>
      <c r="I22" s="664" t="s">
        <v>381</v>
      </c>
      <c r="J22" s="664"/>
      <c r="K22" s="664"/>
      <c r="L22" s="664"/>
      <c r="M22" s="664"/>
      <c r="N22" s="664"/>
      <c r="O22" s="664"/>
      <c r="P22" s="664"/>
      <c r="Q22" s="671"/>
      <c r="R22" s="672"/>
      <c r="S22" s="672"/>
      <c r="T22" s="672"/>
      <c r="U22" s="672"/>
      <c r="V22" s="672"/>
      <c r="W22" s="673"/>
      <c r="Y22" s="128"/>
    </row>
    <row r="23" spans="2:25" ht="12" customHeight="1" x14ac:dyDescent="0.2">
      <c r="B23" s="157"/>
      <c r="G23" s="128"/>
      <c r="H23" s="158"/>
      <c r="I23" s="664"/>
      <c r="J23" s="664"/>
      <c r="K23" s="664"/>
      <c r="L23" s="664"/>
      <c r="M23" s="664"/>
      <c r="N23" s="664"/>
      <c r="O23" s="664"/>
      <c r="P23" s="664"/>
      <c r="Q23" s="674"/>
      <c r="R23" s="675"/>
      <c r="S23" s="675"/>
      <c r="T23" s="675"/>
      <c r="U23" s="675"/>
      <c r="V23" s="675"/>
      <c r="W23" s="676"/>
      <c r="Y23" s="128"/>
    </row>
    <row r="24" spans="2:25" ht="12" customHeight="1" x14ac:dyDescent="0.2">
      <c r="B24" s="157"/>
      <c r="G24" s="128"/>
      <c r="H24" s="158"/>
      <c r="I24" s="664" t="s">
        <v>382</v>
      </c>
      <c r="J24" s="664"/>
      <c r="K24" s="664"/>
      <c r="L24" s="664"/>
      <c r="M24" s="664"/>
      <c r="N24" s="664"/>
      <c r="O24" s="664"/>
      <c r="P24" s="664"/>
      <c r="Q24" s="671" t="s">
        <v>383</v>
      </c>
      <c r="R24" s="672"/>
      <c r="S24" s="672"/>
      <c r="T24" s="672"/>
      <c r="U24" s="672"/>
      <c r="V24" s="672"/>
      <c r="W24" s="673"/>
      <c r="Y24" s="128"/>
    </row>
    <row r="25" spans="2:25" ht="12" customHeight="1" x14ac:dyDescent="0.2">
      <c r="B25" s="157"/>
      <c r="G25" s="128"/>
      <c r="H25" s="158"/>
      <c r="I25" s="664"/>
      <c r="J25" s="664"/>
      <c r="K25" s="664"/>
      <c r="L25" s="664"/>
      <c r="M25" s="664"/>
      <c r="N25" s="664"/>
      <c r="O25" s="664"/>
      <c r="P25" s="664"/>
      <c r="Q25" s="674"/>
      <c r="R25" s="675"/>
      <c r="S25" s="675"/>
      <c r="T25" s="675"/>
      <c r="U25" s="675"/>
      <c r="V25" s="675"/>
      <c r="W25" s="676"/>
      <c r="Y25" s="128"/>
    </row>
    <row r="26" spans="2:25" ht="12" customHeight="1" x14ac:dyDescent="0.2">
      <c r="B26" s="157"/>
      <c r="G26" s="128"/>
      <c r="H26" s="158"/>
      <c r="I26" s="664" t="s">
        <v>384</v>
      </c>
      <c r="J26" s="664"/>
      <c r="K26" s="664"/>
      <c r="L26" s="664"/>
      <c r="M26" s="664"/>
      <c r="N26" s="664"/>
      <c r="O26" s="664"/>
      <c r="P26" s="664"/>
      <c r="Q26" s="671"/>
      <c r="R26" s="672"/>
      <c r="S26" s="672"/>
      <c r="T26" s="672"/>
      <c r="U26" s="672"/>
      <c r="V26" s="672"/>
      <c r="W26" s="673"/>
      <c r="Y26" s="128"/>
    </row>
    <row r="27" spans="2:25" ht="12" customHeight="1" x14ac:dyDescent="0.2">
      <c r="B27" s="157"/>
      <c r="G27" s="128"/>
      <c r="H27" s="158"/>
      <c r="I27" s="664"/>
      <c r="J27" s="664"/>
      <c r="K27" s="664"/>
      <c r="L27" s="664"/>
      <c r="M27" s="664"/>
      <c r="N27" s="664"/>
      <c r="O27" s="664"/>
      <c r="P27" s="664"/>
      <c r="Q27" s="674"/>
      <c r="R27" s="675"/>
      <c r="S27" s="675"/>
      <c r="T27" s="675"/>
      <c r="U27" s="675"/>
      <c r="V27" s="675"/>
      <c r="W27" s="676"/>
      <c r="Y27" s="128"/>
    </row>
    <row r="28" spans="2:25" ht="15" customHeight="1" x14ac:dyDescent="0.2">
      <c r="B28" s="157"/>
      <c r="G28" s="128"/>
      <c r="H28" s="158"/>
      <c r="I28" s="2"/>
      <c r="J28" s="2"/>
      <c r="K28" s="2"/>
      <c r="L28" s="2"/>
      <c r="M28" s="2"/>
      <c r="N28" s="2"/>
      <c r="O28" s="2"/>
      <c r="P28" s="2"/>
      <c r="Q28" s="2"/>
      <c r="R28" s="2"/>
      <c r="S28" s="2"/>
      <c r="T28" s="2"/>
      <c r="U28" s="2"/>
      <c r="Y28" s="218"/>
    </row>
    <row r="29" spans="2:25" ht="29.25" customHeight="1" x14ac:dyDescent="0.2">
      <c r="B29" s="163"/>
      <c r="C29" s="270"/>
      <c r="D29" s="270"/>
      <c r="E29" s="270"/>
      <c r="F29" s="270"/>
      <c r="G29" s="271"/>
      <c r="H29" s="98" t="s">
        <v>385</v>
      </c>
      <c r="I29" s="2"/>
      <c r="Y29" s="128"/>
    </row>
    <row r="30" spans="2:25" ht="12" customHeight="1" x14ac:dyDescent="0.2">
      <c r="B30" s="157"/>
      <c r="G30" s="128"/>
      <c r="H30" s="158"/>
      <c r="I30" s="664" t="s">
        <v>379</v>
      </c>
      <c r="J30" s="664"/>
      <c r="K30" s="664"/>
      <c r="L30" s="664"/>
      <c r="M30" s="664"/>
      <c r="N30" s="664"/>
      <c r="O30" s="664"/>
      <c r="P30" s="664"/>
      <c r="Q30" s="665"/>
      <c r="R30" s="666"/>
      <c r="S30" s="666"/>
      <c r="T30" s="666"/>
      <c r="U30" s="666"/>
      <c r="V30" s="666"/>
      <c r="W30" s="667"/>
      <c r="Y30" s="128"/>
    </row>
    <row r="31" spans="2:25" ht="12" customHeight="1" x14ac:dyDescent="0.2">
      <c r="B31" s="157"/>
      <c r="G31" s="128"/>
      <c r="H31" s="158"/>
      <c r="I31" s="664"/>
      <c r="J31" s="664"/>
      <c r="K31" s="664"/>
      <c r="L31" s="664"/>
      <c r="M31" s="664"/>
      <c r="N31" s="664"/>
      <c r="O31" s="664"/>
      <c r="P31" s="664"/>
      <c r="Q31" s="461"/>
      <c r="R31" s="462"/>
      <c r="S31" s="462"/>
      <c r="T31" s="462"/>
      <c r="U31" s="462"/>
      <c r="V31" s="462"/>
      <c r="W31" s="668"/>
      <c r="Y31" s="128"/>
    </row>
    <row r="32" spans="2:25" ht="12" customHeight="1" x14ac:dyDescent="0.2">
      <c r="B32" s="157"/>
      <c r="G32" s="128"/>
      <c r="H32" s="158"/>
      <c r="I32" s="665" t="s">
        <v>380</v>
      </c>
      <c r="J32" s="666"/>
      <c r="K32" s="666"/>
      <c r="L32" s="666"/>
      <c r="M32" s="666"/>
      <c r="N32" s="666"/>
      <c r="O32" s="666"/>
      <c r="P32" s="667"/>
      <c r="Q32" s="665"/>
      <c r="R32" s="666"/>
      <c r="S32" s="666"/>
      <c r="T32" s="666"/>
      <c r="U32" s="666"/>
      <c r="V32" s="666"/>
      <c r="W32" s="667"/>
      <c r="Y32" s="128"/>
    </row>
    <row r="33" spans="2:25" ht="12" customHeight="1" x14ac:dyDescent="0.2">
      <c r="B33" s="157"/>
      <c r="G33" s="128"/>
      <c r="H33" s="158"/>
      <c r="I33" s="669"/>
      <c r="J33" s="404"/>
      <c r="K33" s="404"/>
      <c r="L33" s="404"/>
      <c r="M33" s="404"/>
      <c r="N33" s="404"/>
      <c r="O33" s="404"/>
      <c r="P33" s="670"/>
      <c r="Q33" s="669"/>
      <c r="R33" s="404"/>
      <c r="S33" s="404"/>
      <c r="T33" s="404"/>
      <c r="U33" s="404"/>
      <c r="V33" s="404"/>
      <c r="W33" s="670"/>
      <c r="Y33" s="128"/>
    </row>
    <row r="34" spans="2:25" ht="12" customHeight="1" x14ac:dyDescent="0.2">
      <c r="B34" s="157"/>
      <c r="G34" s="128"/>
      <c r="H34" s="158"/>
      <c r="I34" s="669"/>
      <c r="J34" s="404"/>
      <c r="K34" s="404"/>
      <c r="L34" s="404"/>
      <c r="M34" s="404"/>
      <c r="N34" s="404"/>
      <c r="O34" s="404"/>
      <c r="P34" s="670"/>
      <c r="Q34" s="669"/>
      <c r="R34" s="404"/>
      <c r="S34" s="404"/>
      <c r="T34" s="404"/>
      <c r="U34" s="404"/>
      <c r="V34" s="404"/>
      <c r="W34" s="670"/>
      <c r="Y34" s="128"/>
    </row>
    <row r="35" spans="2:25" ht="12" customHeight="1" x14ac:dyDescent="0.2">
      <c r="B35" s="157"/>
      <c r="G35" s="128"/>
      <c r="H35" s="158"/>
      <c r="I35" s="461"/>
      <c r="J35" s="462"/>
      <c r="K35" s="462"/>
      <c r="L35" s="462"/>
      <c r="M35" s="462"/>
      <c r="N35" s="462"/>
      <c r="O35" s="462"/>
      <c r="P35" s="668"/>
      <c r="Q35" s="461"/>
      <c r="R35" s="462"/>
      <c r="S35" s="462"/>
      <c r="T35" s="462"/>
      <c r="U35" s="462"/>
      <c r="V35" s="462"/>
      <c r="W35" s="668"/>
      <c r="Y35" s="128"/>
    </row>
    <row r="36" spans="2:25" ht="12" customHeight="1" x14ac:dyDescent="0.2">
      <c r="B36" s="157"/>
      <c r="G36" s="128"/>
      <c r="H36" s="158"/>
      <c r="I36" s="664" t="s">
        <v>381</v>
      </c>
      <c r="J36" s="664"/>
      <c r="K36" s="664"/>
      <c r="L36" s="664"/>
      <c r="M36" s="664"/>
      <c r="N36" s="664"/>
      <c r="O36" s="664"/>
      <c r="P36" s="664"/>
      <c r="Q36" s="671"/>
      <c r="R36" s="672"/>
      <c r="S36" s="672"/>
      <c r="T36" s="672"/>
      <c r="U36" s="672"/>
      <c r="V36" s="672"/>
      <c r="W36" s="673"/>
      <c r="Y36" s="128"/>
    </row>
    <row r="37" spans="2:25" ht="12" customHeight="1" x14ac:dyDescent="0.2">
      <c r="B37" s="157"/>
      <c r="G37" s="128"/>
      <c r="H37" s="158"/>
      <c r="I37" s="664"/>
      <c r="J37" s="664"/>
      <c r="K37" s="664"/>
      <c r="L37" s="664"/>
      <c r="M37" s="664"/>
      <c r="N37" s="664"/>
      <c r="O37" s="664"/>
      <c r="P37" s="664"/>
      <c r="Q37" s="674"/>
      <c r="R37" s="675"/>
      <c r="S37" s="675"/>
      <c r="T37" s="675"/>
      <c r="U37" s="675"/>
      <c r="V37" s="675"/>
      <c r="W37" s="676"/>
      <c r="Y37" s="128"/>
    </row>
    <row r="38" spans="2:25" ht="12" customHeight="1" x14ac:dyDescent="0.2">
      <c r="B38" s="157"/>
      <c r="G38" s="128"/>
      <c r="H38" s="201"/>
      <c r="I38" s="410" t="s">
        <v>382</v>
      </c>
      <c r="J38" s="664"/>
      <c r="K38" s="664"/>
      <c r="L38" s="664"/>
      <c r="M38" s="664"/>
      <c r="N38" s="664"/>
      <c r="O38" s="664"/>
      <c r="P38" s="664"/>
      <c r="Q38" s="659" t="s">
        <v>383</v>
      </c>
      <c r="R38" s="660"/>
      <c r="S38" s="660"/>
      <c r="T38" s="660"/>
      <c r="U38" s="660"/>
      <c r="V38" s="660"/>
      <c r="W38" s="660"/>
      <c r="X38" s="158"/>
      <c r="Y38" s="128"/>
    </row>
    <row r="39" spans="2:25" ht="12" customHeight="1" x14ac:dyDescent="0.2">
      <c r="B39" s="157"/>
      <c r="G39" s="128"/>
      <c r="H39" s="158"/>
      <c r="I39" s="677"/>
      <c r="J39" s="677"/>
      <c r="K39" s="677"/>
      <c r="L39" s="677"/>
      <c r="M39" s="677"/>
      <c r="N39" s="677"/>
      <c r="O39" s="677"/>
      <c r="P39" s="677"/>
      <c r="Q39" s="674"/>
      <c r="R39" s="675"/>
      <c r="S39" s="675"/>
      <c r="T39" s="675"/>
      <c r="U39" s="675"/>
      <c r="V39" s="675"/>
      <c r="W39" s="676"/>
      <c r="Y39" s="128"/>
    </row>
    <row r="40" spans="2:25" ht="12" customHeight="1" x14ac:dyDescent="0.2">
      <c r="B40" s="157"/>
      <c r="G40" s="128"/>
      <c r="H40" s="158"/>
      <c r="I40" s="664" t="s">
        <v>384</v>
      </c>
      <c r="J40" s="664"/>
      <c r="K40" s="664"/>
      <c r="L40" s="664"/>
      <c r="M40" s="664"/>
      <c r="N40" s="664"/>
      <c r="O40" s="664"/>
      <c r="P40" s="664"/>
      <c r="Q40" s="671"/>
      <c r="R40" s="672"/>
      <c r="S40" s="672"/>
      <c r="T40" s="672"/>
      <c r="U40" s="672"/>
      <c r="V40" s="672"/>
      <c r="W40" s="673"/>
      <c r="Y40" s="128"/>
    </row>
    <row r="41" spans="2:25" ht="12" customHeight="1" x14ac:dyDescent="0.2">
      <c r="B41" s="157"/>
      <c r="G41" s="128"/>
      <c r="H41" s="158"/>
      <c r="I41" s="664"/>
      <c r="J41" s="664"/>
      <c r="K41" s="664"/>
      <c r="L41" s="664"/>
      <c r="M41" s="664"/>
      <c r="N41" s="664"/>
      <c r="O41" s="664"/>
      <c r="P41" s="664"/>
      <c r="Q41" s="674"/>
      <c r="R41" s="675"/>
      <c r="S41" s="675"/>
      <c r="T41" s="675"/>
      <c r="U41" s="675"/>
      <c r="V41" s="675"/>
      <c r="W41" s="676"/>
      <c r="Y41" s="128"/>
    </row>
    <row r="42" spans="2:25" ht="15" customHeight="1" x14ac:dyDescent="0.2">
      <c r="B42" s="157"/>
      <c r="G42" s="128"/>
      <c r="H42" s="158"/>
      <c r="I42" s="2"/>
      <c r="J42" s="2"/>
      <c r="K42" s="2"/>
      <c r="L42" s="2"/>
      <c r="M42" s="2"/>
      <c r="N42" s="2"/>
      <c r="O42" s="2"/>
      <c r="P42" s="2"/>
      <c r="Q42" s="2"/>
      <c r="R42" s="2"/>
      <c r="S42" s="2"/>
      <c r="T42" s="2"/>
      <c r="U42" s="2"/>
      <c r="Y42" s="218"/>
    </row>
    <row r="43" spans="2:25" ht="29.25" customHeight="1" x14ac:dyDescent="0.2">
      <c r="B43" s="163"/>
      <c r="C43" s="270"/>
      <c r="D43" s="270"/>
      <c r="E43" s="270"/>
      <c r="F43" s="270"/>
      <c r="G43" s="271"/>
      <c r="H43" s="98" t="s">
        <v>386</v>
      </c>
      <c r="I43" s="2"/>
      <c r="Y43" s="128"/>
    </row>
    <row r="44" spans="2:25" ht="12" customHeight="1" x14ac:dyDescent="0.2">
      <c r="B44" s="157"/>
      <c r="G44" s="128"/>
      <c r="H44" s="158"/>
      <c r="I44" s="664" t="s">
        <v>379</v>
      </c>
      <c r="J44" s="664"/>
      <c r="K44" s="664"/>
      <c r="L44" s="664"/>
      <c r="M44" s="664"/>
      <c r="N44" s="664"/>
      <c r="O44" s="664"/>
      <c r="P44" s="664"/>
      <c r="Q44" s="665"/>
      <c r="R44" s="666"/>
      <c r="S44" s="666"/>
      <c r="T44" s="666"/>
      <c r="U44" s="666"/>
      <c r="V44" s="666"/>
      <c r="W44" s="667"/>
      <c r="Y44" s="128"/>
    </row>
    <row r="45" spans="2:25" ht="12" customHeight="1" x14ac:dyDescent="0.2">
      <c r="B45" s="157"/>
      <c r="G45" s="128"/>
      <c r="H45" s="158"/>
      <c r="I45" s="664"/>
      <c r="J45" s="664"/>
      <c r="K45" s="664"/>
      <c r="L45" s="664"/>
      <c r="M45" s="664"/>
      <c r="N45" s="664"/>
      <c r="O45" s="664"/>
      <c r="P45" s="664"/>
      <c r="Q45" s="461"/>
      <c r="R45" s="462"/>
      <c r="S45" s="462"/>
      <c r="T45" s="462"/>
      <c r="U45" s="462"/>
      <c r="V45" s="462"/>
      <c r="W45" s="668"/>
      <c r="Y45" s="128"/>
    </row>
    <row r="46" spans="2:25" ht="12" customHeight="1" x14ac:dyDescent="0.2">
      <c r="B46" s="157"/>
      <c r="G46" s="128"/>
      <c r="H46" s="158"/>
      <c r="I46" s="665" t="s">
        <v>380</v>
      </c>
      <c r="J46" s="666"/>
      <c r="K46" s="666"/>
      <c r="L46" s="666"/>
      <c r="M46" s="666"/>
      <c r="N46" s="666"/>
      <c r="O46" s="666"/>
      <c r="P46" s="667"/>
      <c r="Q46" s="665"/>
      <c r="R46" s="666"/>
      <c r="S46" s="666"/>
      <c r="T46" s="666"/>
      <c r="U46" s="666"/>
      <c r="V46" s="666"/>
      <c r="W46" s="667"/>
      <c r="Y46" s="128"/>
    </row>
    <row r="47" spans="2:25" ht="12" customHeight="1" x14ac:dyDescent="0.2">
      <c r="B47" s="157"/>
      <c r="G47" s="128"/>
      <c r="H47" s="158"/>
      <c r="I47" s="669"/>
      <c r="J47" s="404"/>
      <c r="K47" s="404"/>
      <c r="L47" s="404"/>
      <c r="M47" s="404"/>
      <c r="N47" s="404"/>
      <c r="O47" s="404"/>
      <c r="P47" s="670"/>
      <c r="Q47" s="669"/>
      <c r="R47" s="404"/>
      <c r="S47" s="404"/>
      <c r="T47" s="404"/>
      <c r="U47" s="404"/>
      <c r="V47" s="404"/>
      <c r="W47" s="670"/>
      <c r="Y47" s="128"/>
    </row>
    <row r="48" spans="2:25" ht="12" customHeight="1" x14ac:dyDescent="0.2">
      <c r="B48" s="157"/>
      <c r="G48" s="128"/>
      <c r="H48" s="158"/>
      <c r="I48" s="669"/>
      <c r="J48" s="404"/>
      <c r="K48" s="404"/>
      <c r="L48" s="404"/>
      <c r="M48" s="404"/>
      <c r="N48" s="404"/>
      <c r="O48" s="404"/>
      <c r="P48" s="670"/>
      <c r="Q48" s="669"/>
      <c r="R48" s="404"/>
      <c r="S48" s="404"/>
      <c r="T48" s="404"/>
      <c r="U48" s="404"/>
      <c r="V48" s="404"/>
      <c r="W48" s="670"/>
      <c r="Y48" s="128"/>
    </row>
    <row r="49" spans="2:25" ht="12" customHeight="1" x14ac:dyDescent="0.2">
      <c r="B49" s="157"/>
      <c r="G49" s="128"/>
      <c r="H49" s="158"/>
      <c r="I49" s="461"/>
      <c r="J49" s="462"/>
      <c r="K49" s="462"/>
      <c r="L49" s="462"/>
      <c r="M49" s="462"/>
      <c r="N49" s="462"/>
      <c r="O49" s="462"/>
      <c r="P49" s="668"/>
      <c r="Q49" s="461"/>
      <c r="R49" s="462"/>
      <c r="S49" s="462"/>
      <c r="T49" s="462"/>
      <c r="U49" s="462"/>
      <c r="V49" s="462"/>
      <c r="W49" s="668"/>
      <c r="Y49" s="128"/>
    </row>
    <row r="50" spans="2:25" ht="12" customHeight="1" x14ac:dyDescent="0.2">
      <c r="B50" s="157"/>
      <c r="G50" s="128"/>
      <c r="H50" s="158"/>
      <c r="I50" s="664" t="s">
        <v>381</v>
      </c>
      <c r="J50" s="664"/>
      <c r="K50" s="664"/>
      <c r="L50" s="664"/>
      <c r="M50" s="664"/>
      <c r="N50" s="664"/>
      <c r="O50" s="664"/>
      <c r="P50" s="664"/>
      <c r="Q50" s="671"/>
      <c r="R50" s="672"/>
      <c r="S50" s="672"/>
      <c r="T50" s="672"/>
      <c r="U50" s="672"/>
      <c r="V50" s="672"/>
      <c r="W50" s="673"/>
      <c r="Y50" s="128"/>
    </row>
    <row r="51" spans="2:25" ht="12" customHeight="1" x14ac:dyDescent="0.2">
      <c r="B51" s="157"/>
      <c r="G51" s="128"/>
      <c r="H51" s="158"/>
      <c r="I51" s="664"/>
      <c r="J51" s="664"/>
      <c r="K51" s="664"/>
      <c r="L51" s="664"/>
      <c r="M51" s="664"/>
      <c r="N51" s="664"/>
      <c r="O51" s="664"/>
      <c r="P51" s="664"/>
      <c r="Q51" s="674"/>
      <c r="R51" s="675"/>
      <c r="S51" s="675"/>
      <c r="T51" s="675"/>
      <c r="U51" s="675"/>
      <c r="V51" s="675"/>
      <c r="W51" s="676"/>
      <c r="Y51" s="128"/>
    </row>
    <row r="52" spans="2:25" ht="12" customHeight="1" x14ac:dyDescent="0.2">
      <c r="B52" s="157"/>
      <c r="G52" s="128"/>
      <c r="H52" s="158"/>
      <c r="I52" s="664" t="s">
        <v>382</v>
      </c>
      <c r="J52" s="664"/>
      <c r="K52" s="664"/>
      <c r="L52" s="664"/>
      <c r="M52" s="664"/>
      <c r="N52" s="664"/>
      <c r="O52" s="664"/>
      <c r="P52" s="664"/>
      <c r="Q52" s="671" t="s">
        <v>383</v>
      </c>
      <c r="R52" s="672"/>
      <c r="S52" s="672"/>
      <c r="T52" s="672"/>
      <c r="U52" s="672"/>
      <c r="V52" s="672"/>
      <c r="W52" s="673"/>
      <c r="Y52" s="128"/>
    </row>
    <row r="53" spans="2:25" ht="12" customHeight="1" x14ac:dyDescent="0.2">
      <c r="B53" s="157"/>
      <c r="G53" s="128"/>
      <c r="H53" s="158"/>
      <c r="I53" s="664"/>
      <c r="J53" s="664"/>
      <c r="K53" s="664"/>
      <c r="L53" s="664"/>
      <c r="M53" s="664"/>
      <c r="N53" s="664"/>
      <c r="O53" s="664"/>
      <c r="P53" s="664"/>
      <c r="Q53" s="674"/>
      <c r="R53" s="675"/>
      <c r="S53" s="675"/>
      <c r="T53" s="675"/>
      <c r="U53" s="675"/>
      <c r="V53" s="675"/>
      <c r="W53" s="676"/>
      <c r="Y53" s="128"/>
    </row>
    <row r="54" spans="2:25" ht="12" customHeight="1" x14ac:dyDescent="0.2">
      <c r="B54" s="157"/>
      <c r="G54" s="128"/>
      <c r="H54" s="158"/>
      <c r="I54" s="664" t="s">
        <v>384</v>
      </c>
      <c r="J54" s="664"/>
      <c r="K54" s="664"/>
      <c r="L54" s="664"/>
      <c r="M54" s="664"/>
      <c r="N54" s="664"/>
      <c r="O54" s="664"/>
      <c r="P54" s="664"/>
      <c r="Q54" s="671"/>
      <c r="R54" s="672"/>
      <c r="S54" s="672"/>
      <c r="T54" s="672"/>
      <c r="U54" s="672"/>
      <c r="V54" s="672"/>
      <c r="W54" s="673"/>
      <c r="Y54" s="128"/>
    </row>
    <row r="55" spans="2:25" ht="12" customHeight="1" x14ac:dyDescent="0.2">
      <c r="B55" s="157"/>
      <c r="G55" s="128"/>
      <c r="H55" s="158"/>
      <c r="I55" s="664"/>
      <c r="J55" s="664"/>
      <c r="K55" s="664"/>
      <c r="L55" s="664"/>
      <c r="M55" s="664"/>
      <c r="N55" s="664"/>
      <c r="O55" s="664"/>
      <c r="P55" s="664"/>
      <c r="Q55" s="674"/>
      <c r="R55" s="675"/>
      <c r="S55" s="675"/>
      <c r="T55" s="675"/>
      <c r="U55" s="675"/>
      <c r="V55" s="675"/>
      <c r="W55" s="676"/>
      <c r="Y55" s="128"/>
    </row>
    <row r="56" spans="2:25" ht="15" customHeight="1" x14ac:dyDescent="0.2">
      <c r="B56" s="223"/>
      <c r="C56" s="59"/>
      <c r="D56" s="59"/>
      <c r="E56" s="59"/>
      <c r="F56" s="59"/>
      <c r="G56" s="60"/>
      <c r="H56" s="164"/>
      <c r="I56" s="59"/>
      <c r="J56" s="59"/>
      <c r="K56" s="59"/>
      <c r="L56" s="59"/>
      <c r="M56" s="59"/>
      <c r="N56" s="59"/>
      <c r="O56" s="59"/>
      <c r="P56" s="59"/>
      <c r="Q56" s="59"/>
      <c r="R56" s="59"/>
      <c r="S56" s="59"/>
      <c r="T56" s="59"/>
      <c r="U56" s="59"/>
      <c r="V56" s="59"/>
      <c r="W56" s="679"/>
      <c r="X56" s="679"/>
      <c r="Y56" s="680"/>
    </row>
    <row r="57" spans="2:25" ht="15" customHeight="1" x14ac:dyDescent="0.2">
      <c r="Y57" s="217"/>
    </row>
    <row r="58" spans="2:25" ht="38.5" customHeight="1" x14ac:dyDescent="0.2">
      <c r="B58" s="678" t="s">
        <v>387</v>
      </c>
      <c r="C58" s="678"/>
      <c r="D58" s="678"/>
      <c r="E58" s="678"/>
      <c r="F58" s="678"/>
      <c r="G58" s="678"/>
      <c r="H58" s="678"/>
      <c r="I58" s="678"/>
      <c r="J58" s="678"/>
      <c r="K58" s="678"/>
      <c r="L58" s="678"/>
      <c r="M58" s="678"/>
      <c r="N58" s="678"/>
      <c r="O58" s="678"/>
      <c r="P58" s="678"/>
      <c r="Q58" s="678"/>
      <c r="R58" s="678"/>
      <c r="S58" s="678"/>
      <c r="T58" s="678"/>
      <c r="U58" s="678"/>
      <c r="V58" s="678"/>
      <c r="W58" s="678"/>
      <c r="X58" s="678"/>
      <c r="Y58" s="678"/>
    </row>
    <row r="59" spans="2:25" ht="24" customHeight="1" x14ac:dyDescent="0.2">
      <c r="B59" s="678" t="s">
        <v>388</v>
      </c>
      <c r="C59" s="678"/>
      <c r="D59" s="678"/>
      <c r="E59" s="678"/>
      <c r="F59" s="678"/>
      <c r="G59" s="678"/>
      <c r="H59" s="678"/>
      <c r="I59" s="678"/>
      <c r="J59" s="678"/>
      <c r="K59" s="678"/>
      <c r="L59" s="678"/>
      <c r="M59" s="678"/>
      <c r="N59" s="678"/>
      <c r="O59" s="678"/>
      <c r="P59" s="678"/>
      <c r="Q59" s="678"/>
      <c r="R59" s="678"/>
      <c r="S59" s="678"/>
      <c r="T59" s="678"/>
      <c r="U59" s="678"/>
      <c r="V59" s="678"/>
      <c r="W59" s="678"/>
      <c r="X59" s="678"/>
      <c r="Y59" s="678"/>
    </row>
    <row r="60" spans="2:25" ht="24" customHeight="1" x14ac:dyDescent="0.2">
      <c r="B60" s="678" t="s">
        <v>389</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row>
    <row r="61" spans="2:25" x14ac:dyDescent="0.2">
      <c r="B61" s="165" t="s">
        <v>390</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2">
      <c r="B62" s="165"/>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600-000000000000}">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AD123"/>
  <sheetViews>
    <sheetView zoomScaleNormal="100" zoomScaleSheetLayoutView="40" workbookViewId="0">
      <selection activeCell="AJ33" sqref="AJ33"/>
    </sheetView>
  </sheetViews>
  <sheetFormatPr defaultColWidth="3.453125" defaultRowHeight="13" x14ac:dyDescent="0.2"/>
  <cols>
    <col min="1" max="1" width="1.26953125" style="3" customWidth="1"/>
    <col min="2" max="2" width="3.08984375" style="259" customWidth="1"/>
    <col min="3" max="30" width="3.08984375" style="3" customWidth="1"/>
    <col min="31" max="31" width="1.26953125" style="3" customWidth="1"/>
    <col min="32" max="16384" width="3.453125" style="3"/>
  </cols>
  <sheetData>
    <row r="1" spans="2:30" s="211" customFormat="1" x14ac:dyDescent="0.2"/>
    <row r="2" spans="2:30" s="211" customFormat="1" x14ac:dyDescent="0.2">
      <c r="B2" s="211" t="s">
        <v>410</v>
      </c>
    </row>
    <row r="3" spans="2:30" s="211" customFormat="1" x14ac:dyDescent="0.2">
      <c r="U3" s="222" t="s">
        <v>89</v>
      </c>
      <c r="V3" s="404"/>
      <c r="W3" s="404"/>
      <c r="X3" s="213" t="s">
        <v>90</v>
      </c>
      <c r="Y3" s="404"/>
      <c r="Z3" s="404"/>
      <c r="AA3" s="213" t="s">
        <v>91</v>
      </c>
      <c r="AB3" s="404"/>
      <c r="AC3" s="404"/>
      <c r="AD3" s="213" t="s">
        <v>182</v>
      </c>
    </row>
    <row r="4" spans="2:30" s="211" customFormat="1" x14ac:dyDescent="0.2">
      <c r="AD4" s="222"/>
    </row>
    <row r="5" spans="2:30" s="211" customFormat="1" ht="27.75" customHeight="1" x14ac:dyDescent="0.2">
      <c r="B5" s="681" t="s">
        <v>411</v>
      </c>
      <c r="C5" s="681"/>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row>
    <row r="6" spans="2:30" s="211" customFormat="1" x14ac:dyDescent="0.2"/>
    <row r="7" spans="2:30" s="211" customFormat="1" ht="23.25" customHeight="1" x14ac:dyDescent="0.2">
      <c r="B7" s="682" t="s">
        <v>391</v>
      </c>
      <c r="C7" s="682"/>
      <c r="D7" s="682"/>
      <c r="E7" s="682"/>
      <c r="F7" s="659"/>
      <c r="G7" s="659"/>
      <c r="H7" s="660"/>
      <c r="I7" s="660"/>
      <c r="J7" s="660"/>
      <c r="K7" s="660"/>
      <c r="L7" s="660"/>
      <c r="M7" s="660"/>
      <c r="N7" s="660"/>
      <c r="O7" s="660"/>
      <c r="P7" s="660"/>
      <c r="Q7" s="660"/>
      <c r="R7" s="660"/>
      <c r="S7" s="660"/>
      <c r="T7" s="660"/>
      <c r="U7" s="660"/>
      <c r="V7" s="660"/>
      <c r="W7" s="660"/>
      <c r="X7" s="660"/>
      <c r="Y7" s="660"/>
      <c r="Z7" s="660"/>
      <c r="AA7" s="660"/>
      <c r="AB7" s="660"/>
      <c r="AC7" s="660"/>
      <c r="AD7" s="661"/>
    </row>
    <row r="8" spans="2:30" ht="23.25" customHeight="1" x14ac:dyDescent="0.2">
      <c r="B8" s="659" t="s">
        <v>392</v>
      </c>
      <c r="C8" s="660"/>
      <c r="D8" s="660"/>
      <c r="E8" s="660"/>
      <c r="F8" s="661"/>
      <c r="G8" s="159" t="s">
        <v>5</v>
      </c>
      <c r="H8" s="264" t="s">
        <v>335</v>
      </c>
      <c r="I8" s="264"/>
      <c r="J8" s="264"/>
      <c r="K8" s="264"/>
      <c r="L8" s="161" t="s">
        <v>5</v>
      </c>
      <c r="M8" s="264" t="s">
        <v>336</v>
      </c>
      <c r="N8" s="264"/>
      <c r="O8" s="264"/>
      <c r="P8" s="264"/>
      <c r="Q8" s="161" t="s">
        <v>5</v>
      </c>
      <c r="R8" s="264" t="s">
        <v>337</v>
      </c>
      <c r="S8" s="263"/>
      <c r="T8" s="263"/>
      <c r="U8" s="263"/>
      <c r="V8" s="263"/>
      <c r="W8" s="263"/>
      <c r="X8" s="263"/>
      <c r="Y8" s="263"/>
      <c r="Z8" s="263"/>
      <c r="AA8" s="263"/>
      <c r="AB8" s="263"/>
      <c r="AC8" s="263"/>
      <c r="AD8" s="166"/>
    </row>
    <row r="9" spans="2:30" ht="23.25" customHeight="1" x14ac:dyDescent="0.2">
      <c r="B9" s="671" t="s">
        <v>412</v>
      </c>
      <c r="C9" s="672"/>
      <c r="D9" s="672"/>
      <c r="E9" s="672"/>
      <c r="F9" s="673"/>
      <c r="G9" s="161" t="s">
        <v>5</v>
      </c>
      <c r="H9" s="266" t="s">
        <v>413</v>
      </c>
      <c r="I9" s="266"/>
      <c r="J9" s="266"/>
      <c r="K9" s="266"/>
      <c r="L9" s="266"/>
      <c r="M9" s="266"/>
      <c r="N9" s="266"/>
      <c r="O9" s="266"/>
      <c r="P9" s="266"/>
      <c r="Q9" s="266"/>
      <c r="R9" s="266"/>
      <c r="S9" s="167"/>
      <c r="T9" s="167"/>
      <c r="U9" s="167"/>
      <c r="V9" s="167"/>
      <c r="W9" s="167"/>
      <c r="X9" s="167"/>
      <c r="Y9" s="167"/>
      <c r="Z9" s="167"/>
      <c r="AA9" s="167"/>
      <c r="AB9" s="167"/>
      <c r="AC9" s="167"/>
      <c r="AD9" s="168"/>
    </row>
    <row r="10" spans="2:30" ht="23.25" customHeight="1" x14ac:dyDescent="0.2">
      <c r="B10" s="683"/>
      <c r="C10" s="684"/>
      <c r="D10" s="684"/>
      <c r="E10" s="684"/>
      <c r="F10" s="685"/>
      <c r="G10" s="161" t="s">
        <v>5</v>
      </c>
      <c r="H10" s="2" t="s">
        <v>414</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2">
      <c r="B11" s="674"/>
      <c r="C11" s="675"/>
      <c r="D11" s="675"/>
      <c r="E11" s="675"/>
      <c r="F11" s="676"/>
      <c r="G11" s="162" t="s">
        <v>5</v>
      </c>
      <c r="H11" s="265" t="s">
        <v>415</v>
      </c>
      <c r="I11" s="169"/>
      <c r="J11" s="169"/>
      <c r="K11" s="169"/>
      <c r="L11" s="169"/>
      <c r="M11" s="169"/>
      <c r="N11" s="169"/>
      <c r="O11" s="169"/>
      <c r="P11" s="169"/>
      <c r="Q11" s="169"/>
      <c r="R11" s="169"/>
      <c r="S11" s="169"/>
      <c r="T11" s="169"/>
      <c r="U11" s="169"/>
      <c r="V11" s="169"/>
      <c r="W11" s="169"/>
      <c r="X11" s="169"/>
      <c r="Y11" s="169"/>
      <c r="Z11" s="169"/>
      <c r="AA11" s="169"/>
      <c r="AB11" s="169"/>
      <c r="AC11" s="169"/>
      <c r="AD11" s="170"/>
    </row>
    <row r="12" spans="2:30" s="211" customFormat="1" x14ac:dyDescent="0.2"/>
    <row r="13" spans="2:30" s="211" customFormat="1" x14ac:dyDescent="0.2">
      <c r="B13" s="211" t="s">
        <v>404</v>
      </c>
    </row>
    <row r="14" spans="2:30" s="211" customFormat="1" x14ac:dyDescent="0.2">
      <c r="B14" s="211" t="s">
        <v>393</v>
      </c>
      <c r="AC14" s="2"/>
      <c r="AD14" s="2"/>
    </row>
    <row r="15" spans="2:30" s="211" customFormat="1" ht="6" customHeight="1" x14ac:dyDescent="0.2"/>
    <row r="16" spans="2:30" s="211" customFormat="1" ht="4.5" customHeight="1" x14ac:dyDescent="0.2">
      <c r="B16" s="413" t="s">
        <v>394</v>
      </c>
      <c r="C16" s="434"/>
      <c r="D16" s="434"/>
      <c r="E16" s="434"/>
      <c r="F16" s="414"/>
      <c r="G16" s="256"/>
      <c r="H16" s="216"/>
      <c r="I16" s="216"/>
      <c r="J16" s="216"/>
      <c r="K16" s="216"/>
      <c r="L16" s="216"/>
      <c r="M16" s="216"/>
      <c r="N16" s="216"/>
      <c r="O16" s="216"/>
      <c r="P16" s="216"/>
      <c r="Q16" s="216"/>
      <c r="R16" s="216"/>
      <c r="S16" s="216"/>
      <c r="T16" s="216"/>
      <c r="U16" s="216"/>
      <c r="V16" s="216"/>
      <c r="W16" s="216"/>
      <c r="X16" s="216"/>
      <c r="Y16" s="216"/>
      <c r="Z16" s="256"/>
      <c r="AA16" s="216"/>
      <c r="AB16" s="216"/>
      <c r="AC16" s="691"/>
      <c r="AD16" s="692"/>
    </row>
    <row r="17" spans="2:30" s="211" customFormat="1" ht="15.75" customHeight="1" x14ac:dyDescent="0.2">
      <c r="B17" s="686"/>
      <c r="C17" s="681"/>
      <c r="D17" s="681"/>
      <c r="E17" s="681"/>
      <c r="F17" s="687"/>
      <c r="G17" s="250"/>
      <c r="H17" s="211" t="s">
        <v>405</v>
      </c>
      <c r="Z17" s="172"/>
      <c r="AA17" s="156" t="s">
        <v>338</v>
      </c>
      <c r="AB17" s="156" t="s">
        <v>339</v>
      </c>
      <c r="AC17" s="156" t="s">
        <v>340</v>
      </c>
      <c r="AD17" s="123"/>
    </row>
    <row r="18" spans="2:30" s="211" customFormat="1" ht="18.75" customHeight="1" x14ac:dyDescent="0.2">
      <c r="B18" s="686"/>
      <c r="C18" s="681"/>
      <c r="D18" s="681"/>
      <c r="E18" s="681"/>
      <c r="F18" s="687"/>
      <c r="G18" s="250"/>
      <c r="I18" s="219" t="s">
        <v>341</v>
      </c>
      <c r="J18" s="693" t="s">
        <v>395</v>
      </c>
      <c r="K18" s="694"/>
      <c r="L18" s="694"/>
      <c r="M18" s="694"/>
      <c r="N18" s="694"/>
      <c r="O18" s="694"/>
      <c r="P18" s="694"/>
      <c r="Q18" s="694"/>
      <c r="R18" s="694"/>
      <c r="S18" s="694"/>
      <c r="T18" s="694"/>
      <c r="U18" s="248"/>
      <c r="V18" s="408"/>
      <c r="W18" s="409"/>
      <c r="X18" s="249" t="s">
        <v>284</v>
      </c>
      <c r="Z18" s="98"/>
      <c r="AA18" s="156"/>
      <c r="AB18" s="156"/>
      <c r="AC18" s="156"/>
      <c r="AD18" s="123"/>
    </row>
    <row r="19" spans="2:30" s="211" customFormat="1" ht="18.75" customHeight="1" x14ac:dyDescent="0.2">
      <c r="B19" s="686"/>
      <c r="C19" s="681"/>
      <c r="D19" s="681"/>
      <c r="E19" s="681"/>
      <c r="F19" s="687"/>
      <c r="G19" s="250"/>
      <c r="I19" s="219" t="s">
        <v>342</v>
      </c>
      <c r="J19" s="262" t="s">
        <v>396</v>
      </c>
      <c r="K19" s="248"/>
      <c r="L19" s="248"/>
      <c r="M19" s="248"/>
      <c r="N19" s="248"/>
      <c r="O19" s="248"/>
      <c r="P19" s="248"/>
      <c r="Q19" s="248"/>
      <c r="R19" s="248"/>
      <c r="S19" s="248"/>
      <c r="T19" s="248"/>
      <c r="U19" s="249"/>
      <c r="V19" s="461"/>
      <c r="W19" s="462"/>
      <c r="X19" s="258" t="s">
        <v>284</v>
      </c>
      <c r="Y19" s="173"/>
      <c r="Z19" s="98"/>
      <c r="AA19" s="161" t="s">
        <v>5</v>
      </c>
      <c r="AB19" s="161" t="s">
        <v>339</v>
      </c>
      <c r="AC19" s="161" t="s">
        <v>5</v>
      </c>
      <c r="AD19" s="123"/>
    </row>
    <row r="20" spans="2:30" s="211" customFormat="1" x14ac:dyDescent="0.2">
      <c r="B20" s="686"/>
      <c r="C20" s="681"/>
      <c r="D20" s="681"/>
      <c r="E20" s="681"/>
      <c r="F20" s="687"/>
      <c r="G20" s="250"/>
      <c r="H20" s="211" t="s">
        <v>397</v>
      </c>
      <c r="Z20" s="250"/>
      <c r="AA20" s="2"/>
      <c r="AB20" s="213"/>
      <c r="AC20" s="2"/>
      <c r="AD20" s="123"/>
    </row>
    <row r="21" spans="2:30" s="211" customFormat="1" ht="15.75" customHeight="1" x14ac:dyDescent="0.2">
      <c r="B21" s="686"/>
      <c r="C21" s="681"/>
      <c r="D21" s="681"/>
      <c r="E21" s="681"/>
      <c r="F21" s="687"/>
      <c r="G21" s="250"/>
      <c r="H21" s="211" t="s">
        <v>398</v>
      </c>
      <c r="T21" s="173"/>
      <c r="V21" s="173"/>
      <c r="Z21" s="98"/>
      <c r="AA21" s="2"/>
      <c r="AB21" s="2"/>
      <c r="AC21" s="2"/>
      <c r="AD21" s="123"/>
    </row>
    <row r="22" spans="2:30" s="211" customFormat="1" ht="30" customHeight="1" x14ac:dyDescent="0.2">
      <c r="B22" s="686"/>
      <c r="C22" s="681"/>
      <c r="D22" s="681"/>
      <c r="E22" s="681"/>
      <c r="F22" s="687"/>
      <c r="G22" s="250"/>
      <c r="I22" s="219" t="s">
        <v>343</v>
      </c>
      <c r="J22" s="693" t="s">
        <v>399</v>
      </c>
      <c r="K22" s="694"/>
      <c r="L22" s="694"/>
      <c r="M22" s="694"/>
      <c r="N22" s="694"/>
      <c r="O22" s="694"/>
      <c r="P22" s="694"/>
      <c r="Q22" s="694"/>
      <c r="R22" s="694"/>
      <c r="S22" s="694"/>
      <c r="T22" s="694"/>
      <c r="U22" s="695"/>
      <c r="V22" s="408"/>
      <c r="W22" s="409"/>
      <c r="X22" s="249" t="s">
        <v>284</v>
      </c>
      <c r="Y22" s="173"/>
      <c r="Z22" s="98"/>
      <c r="AA22" s="161" t="s">
        <v>5</v>
      </c>
      <c r="AB22" s="161" t="s">
        <v>339</v>
      </c>
      <c r="AC22" s="161" t="s">
        <v>5</v>
      </c>
      <c r="AD22" s="123"/>
    </row>
    <row r="23" spans="2:30" s="211" customFormat="1" ht="6" customHeight="1" x14ac:dyDescent="0.2">
      <c r="B23" s="688"/>
      <c r="C23" s="689"/>
      <c r="D23" s="689"/>
      <c r="E23" s="689"/>
      <c r="F23" s="690"/>
      <c r="G23" s="257"/>
      <c r="H23" s="215"/>
      <c r="I23" s="215"/>
      <c r="J23" s="215"/>
      <c r="K23" s="215"/>
      <c r="L23" s="215"/>
      <c r="M23" s="215"/>
      <c r="N23" s="215"/>
      <c r="O23" s="215"/>
      <c r="P23" s="215"/>
      <c r="Q23" s="215"/>
      <c r="R23" s="215"/>
      <c r="S23" s="215"/>
      <c r="T23" s="174"/>
      <c r="U23" s="174"/>
      <c r="V23" s="215"/>
      <c r="W23" s="215"/>
      <c r="X23" s="215"/>
      <c r="Y23" s="215"/>
      <c r="Z23" s="257"/>
      <c r="AA23" s="215"/>
      <c r="AB23" s="215"/>
      <c r="AC23" s="265"/>
      <c r="AD23" s="268"/>
    </row>
    <row r="24" spans="2:30" s="211" customFormat="1" ht="9.75" customHeight="1" x14ac:dyDescent="0.2">
      <c r="B24" s="214"/>
      <c r="C24" s="214"/>
      <c r="D24" s="214"/>
      <c r="E24" s="214"/>
      <c r="F24" s="214"/>
      <c r="T24" s="173"/>
      <c r="U24" s="173"/>
    </row>
    <row r="25" spans="2:30" s="211" customFormat="1" x14ac:dyDescent="0.2">
      <c r="B25" s="211" t="s">
        <v>400</v>
      </c>
      <c r="C25" s="214"/>
      <c r="D25" s="214"/>
      <c r="E25" s="214"/>
      <c r="F25" s="214"/>
      <c r="T25" s="173"/>
      <c r="U25" s="173"/>
    </row>
    <row r="26" spans="2:30" s="211" customFormat="1" ht="6.75" customHeight="1" x14ac:dyDescent="0.2">
      <c r="B26" s="214"/>
      <c r="C26" s="214"/>
      <c r="D26" s="214"/>
      <c r="E26" s="214"/>
      <c r="F26" s="214"/>
      <c r="T26" s="173"/>
      <c r="U26" s="173"/>
    </row>
    <row r="27" spans="2:30" s="211" customFormat="1" ht="4.5" customHeight="1" x14ac:dyDescent="0.2">
      <c r="B27" s="413" t="s">
        <v>394</v>
      </c>
      <c r="C27" s="434"/>
      <c r="D27" s="434"/>
      <c r="E27" s="434"/>
      <c r="F27" s="414"/>
      <c r="G27" s="256"/>
      <c r="H27" s="216"/>
      <c r="I27" s="216"/>
      <c r="J27" s="216"/>
      <c r="K27" s="216"/>
      <c r="L27" s="216"/>
      <c r="M27" s="216"/>
      <c r="N27" s="216"/>
      <c r="O27" s="216"/>
      <c r="P27" s="216"/>
      <c r="Q27" s="216"/>
      <c r="R27" s="216"/>
      <c r="S27" s="216"/>
      <c r="T27" s="216"/>
      <c r="U27" s="216"/>
      <c r="V27" s="216"/>
      <c r="W27" s="216"/>
      <c r="X27" s="216"/>
      <c r="Y27" s="216"/>
      <c r="Z27" s="256"/>
      <c r="AA27" s="216"/>
      <c r="AB27" s="216"/>
      <c r="AC27" s="266"/>
      <c r="AD27" s="267"/>
    </row>
    <row r="28" spans="2:30" s="211" customFormat="1" ht="15.75" customHeight="1" x14ac:dyDescent="0.2">
      <c r="B28" s="686"/>
      <c r="C28" s="681"/>
      <c r="D28" s="681"/>
      <c r="E28" s="681"/>
      <c r="F28" s="687"/>
      <c r="G28" s="250"/>
      <c r="H28" s="211" t="s">
        <v>406</v>
      </c>
      <c r="Z28" s="250"/>
      <c r="AA28" s="156" t="s">
        <v>338</v>
      </c>
      <c r="AB28" s="156" t="s">
        <v>339</v>
      </c>
      <c r="AC28" s="156" t="s">
        <v>340</v>
      </c>
      <c r="AD28" s="171"/>
    </row>
    <row r="29" spans="2:30" s="211" customFormat="1" ht="18.75" customHeight="1" x14ac:dyDescent="0.2">
      <c r="B29" s="686"/>
      <c r="C29" s="681"/>
      <c r="D29" s="681"/>
      <c r="E29" s="681"/>
      <c r="F29" s="687"/>
      <c r="G29" s="250"/>
      <c r="I29" s="219" t="s">
        <v>341</v>
      </c>
      <c r="J29" s="693" t="s">
        <v>395</v>
      </c>
      <c r="K29" s="694"/>
      <c r="L29" s="694"/>
      <c r="M29" s="694"/>
      <c r="N29" s="694"/>
      <c r="O29" s="694"/>
      <c r="P29" s="694"/>
      <c r="Q29" s="694"/>
      <c r="R29" s="694"/>
      <c r="S29" s="694"/>
      <c r="T29" s="694"/>
      <c r="U29" s="249"/>
      <c r="V29" s="408"/>
      <c r="W29" s="409"/>
      <c r="X29" s="249" t="s">
        <v>284</v>
      </c>
      <c r="Z29" s="250"/>
      <c r="AA29" s="156"/>
      <c r="AB29" s="156"/>
      <c r="AC29" s="156"/>
      <c r="AD29" s="123"/>
    </row>
    <row r="30" spans="2:30" s="211" customFormat="1" ht="18.75" customHeight="1" x14ac:dyDescent="0.2">
      <c r="B30" s="686"/>
      <c r="C30" s="681"/>
      <c r="D30" s="681"/>
      <c r="E30" s="681"/>
      <c r="F30" s="687"/>
      <c r="G30" s="250"/>
      <c r="I30" s="260" t="s">
        <v>342</v>
      </c>
      <c r="J30" s="177" t="s">
        <v>396</v>
      </c>
      <c r="K30" s="215"/>
      <c r="L30" s="215"/>
      <c r="M30" s="215"/>
      <c r="N30" s="215"/>
      <c r="O30" s="215"/>
      <c r="P30" s="215"/>
      <c r="Q30" s="215"/>
      <c r="R30" s="215"/>
      <c r="S30" s="215"/>
      <c r="T30" s="215"/>
      <c r="U30" s="258"/>
      <c r="V30" s="461"/>
      <c r="W30" s="462"/>
      <c r="X30" s="258" t="s">
        <v>284</v>
      </c>
      <c r="Y30" s="173"/>
      <c r="Z30" s="98"/>
      <c r="AA30" s="161" t="s">
        <v>5</v>
      </c>
      <c r="AB30" s="161" t="s">
        <v>339</v>
      </c>
      <c r="AC30" s="161" t="s">
        <v>5</v>
      </c>
      <c r="AD30" s="123"/>
    </row>
    <row r="31" spans="2:30" s="211" customFormat="1" ht="6" customHeight="1" x14ac:dyDescent="0.2">
      <c r="B31" s="688"/>
      <c r="C31" s="689"/>
      <c r="D31" s="689"/>
      <c r="E31" s="689"/>
      <c r="F31" s="690"/>
      <c r="G31" s="257"/>
      <c r="H31" s="215"/>
      <c r="I31" s="215"/>
      <c r="J31" s="215"/>
      <c r="K31" s="215"/>
      <c r="L31" s="215"/>
      <c r="M31" s="215"/>
      <c r="N31" s="215"/>
      <c r="O31" s="215"/>
      <c r="P31" s="215"/>
      <c r="Q31" s="215"/>
      <c r="R31" s="215"/>
      <c r="S31" s="215"/>
      <c r="T31" s="174"/>
      <c r="U31" s="174"/>
      <c r="V31" s="215"/>
      <c r="W31" s="215"/>
      <c r="X31" s="215"/>
      <c r="Y31" s="215"/>
      <c r="Z31" s="257"/>
      <c r="AA31" s="215"/>
      <c r="AB31" s="215"/>
      <c r="AC31" s="265"/>
      <c r="AD31" s="268"/>
    </row>
    <row r="32" spans="2:30" s="211" customFormat="1" ht="9.75" customHeight="1" x14ac:dyDescent="0.2">
      <c r="B32" s="214"/>
      <c r="C32" s="214"/>
      <c r="D32" s="214"/>
      <c r="E32" s="214"/>
      <c r="F32" s="214"/>
      <c r="T32" s="173"/>
      <c r="U32" s="173"/>
    </row>
    <row r="33" spans="2:30" s="211" customFormat="1" ht="13.5" customHeight="1" x14ac:dyDescent="0.2">
      <c r="B33" s="211" t="s">
        <v>407</v>
      </c>
      <c r="C33" s="214"/>
      <c r="D33" s="214"/>
      <c r="E33" s="214"/>
      <c r="F33" s="214"/>
      <c r="T33" s="173"/>
      <c r="U33" s="173"/>
    </row>
    <row r="34" spans="2:30" s="211" customFormat="1" ht="6.75" customHeight="1" x14ac:dyDescent="0.2">
      <c r="B34" s="214"/>
      <c r="C34" s="214"/>
      <c r="D34" s="214"/>
      <c r="E34" s="214"/>
      <c r="F34" s="214"/>
      <c r="T34" s="173"/>
      <c r="U34" s="173"/>
    </row>
    <row r="35" spans="2:30" s="211" customFormat="1" ht="4.5" customHeight="1" x14ac:dyDescent="0.2">
      <c r="B35" s="413" t="s">
        <v>394</v>
      </c>
      <c r="C35" s="434"/>
      <c r="D35" s="434"/>
      <c r="E35" s="434"/>
      <c r="F35" s="414"/>
      <c r="G35" s="256"/>
      <c r="H35" s="216"/>
      <c r="I35" s="216"/>
      <c r="J35" s="216"/>
      <c r="K35" s="216"/>
      <c r="L35" s="216"/>
      <c r="M35" s="216"/>
      <c r="N35" s="216"/>
      <c r="O35" s="216"/>
      <c r="P35" s="216"/>
      <c r="Q35" s="216"/>
      <c r="R35" s="216"/>
      <c r="S35" s="216"/>
      <c r="T35" s="216"/>
      <c r="U35" s="216"/>
      <c r="V35" s="216"/>
      <c r="W35" s="216"/>
      <c r="X35" s="216"/>
      <c r="Y35" s="216"/>
      <c r="Z35" s="256"/>
      <c r="AA35" s="216"/>
      <c r="AB35" s="216"/>
      <c r="AC35" s="266"/>
      <c r="AD35" s="267"/>
    </row>
    <row r="36" spans="2:30" s="211" customFormat="1" ht="15.75" customHeight="1" x14ac:dyDescent="0.2">
      <c r="B36" s="686"/>
      <c r="C36" s="681"/>
      <c r="D36" s="681"/>
      <c r="E36" s="681"/>
      <c r="F36" s="687"/>
      <c r="G36" s="250"/>
      <c r="H36" s="211" t="s">
        <v>401</v>
      </c>
      <c r="Z36" s="250"/>
      <c r="AA36" s="156" t="s">
        <v>338</v>
      </c>
      <c r="AB36" s="156" t="s">
        <v>339</v>
      </c>
      <c r="AC36" s="156" t="s">
        <v>340</v>
      </c>
      <c r="AD36" s="171"/>
    </row>
    <row r="37" spans="2:30" s="211" customFormat="1" ht="18.75" customHeight="1" x14ac:dyDescent="0.2">
      <c r="B37" s="686"/>
      <c r="C37" s="681"/>
      <c r="D37" s="681"/>
      <c r="E37" s="681"/>
      <c r="F37" s="687"/>
      <c r="G37" s="250"/>
      <c r="I37" s="219" t="s">
        <v>341</v>
      </c>
      <c r="J37" s="693" t="s">
        <v>395</v>
      </c>
      <c r="K37" s="694"/>
      <c r="L37" s="694"/>
      <c r="M37" s="694"/>
      <c r="N37" s="694"/>
      <c r="O37" s="694"/>
      <c r="P37" s="694"/>
      <c r="Q37" s="694"/>
      <c r="R37" s="694"/>
      <c r="S37" s="694"/>
      <c r="T37" s="694"/>
      <c r="U37" s="249"/>
      <c r="V37" s="664"/>
      <c r="W37" s="408"/>
      <c r="X37" s="249" t="s">
        <v>284</v>
      </c>
      <c r="Z37" s="250"/>
      <c r="AA37" s="156"/>
      <c r="AB37" s="156"/>
      <c r="AC37" s="156"/>
      <c r="AD37" s="123"/>
    </row>
    <row r="38" spans="2:30" s="211" customFormat="1" ht="18.75" customHeight="1" x14ac:dyDescent="0.2">
      <c r="B38" s="688"/>
      <c r="C38" s="689"/>
      <c r="D38" s="689"/>
      <c r="E38" s="689"/>
      <c r="F38" s="690"/>
      <c r="G38" s="250"/>
      <c r="I38" s="219" t="s">
        <v>342</v>
      </c>
      <c r="J38" s="261" t="s">
        <v>396</v>
      </c>
      <c r="K38" s="248"/>
      <c r="L38" s="248"/>
      <c r="M38" s="248"/>
      <c r="N38" s="248"/>
      <c r="O38" s="248"/>
      <c r="P38" s="248"/>
      <c r="Q38" s="248"/>
      <c r="R38" s="248"/>
      <c r="S38" s="248"/>
      <c r="T38" s="248"/>
      <c r="U38" s="249"/>
      <c r="V38" s="664"/>
      <c r="W38" s="408"/>
      <c r="X38" s="249" t="s">
        <v>284</v>
      </c>
      <c r="Y38" s="173"/>
      <c r="Z38" s="98"/>
      <c r="AA38" s="161" t="s">
        <v>5</v>
      </c>
      <c r="AB38" s="161" t="s">
        <v>339</v>
      </c>
      <c r="AC38" s="161" t="s">
        <v>5</v>
      </c>
      <c r="AD38" s="123"/>
    </row>
    <row r="39" spans="2:30" s="211" customFormat="1" ht="6" customHeight="1" x14ac:dyDescent="0.2">
      <c r="B39" s="688"/>
      <c r="C39" s="406"/>
      <c r="D39" s="689"/>
      <c r="E39" s="689"/>
      <c r="F39" s="690"/>
      <c r="G39" s="257"/>
      <c r="H39" s="215"/>
      <c r="I39" s="215"/>
      <c r="J39" s="215"/>
      <c r="K39" s="215"/>
      <c r="L39" s="215"/>
      <c r="M39" s="215"/>
      <c r="N39" s="215"/>
      <c r="O39" s="215"/>
      <c r="P39" s="215"/>
      <c r="Q39" s="215"/>
      <c r="R39" s="215"/>
      <c r="S39" s="215"/>
      <c r="T39" s="174"/>
      <c r="U39" s="174"/>
      <c r="V39" s="215"/>
      <c r="W39" s="215"/>
      <c r="X39" s="215"/>
      <c r="Y39" s="215"/>
      <c r="Z39" s="257"/>
      <c r="AA39" s="215"/>
      <c r="AB39" s="215"/>
      <c r="AC39" s="265"/>
      <c r="AD39" s="268"/>
    </row>
    <row r="40" spans="2:30" s="211" customFormat="1" ht="4.5" customHeight="1" x14ac:dyDescent="0.2">
      <c r="B40" s="413" t="s">
        <v>403</v>
      </c>
      <c r="C40" s="434"/>
      <c r="D40" s="434"/>
      <c r="E40" s="434"/>
      <c r="F40" s="414"/>
      <c r="G40" s="256"/>
      <c r="H40" s="216"/>
      <c r="I40" s="216"/>
      <c r="J40" s="216"/>
      <c r="K40" s="216"/>
      <c r="L40" s="216"/>
      <c r="M40" s="216"/>
      <c r="N40" s="216"/>
      <c r="O40" s="216"/>
      <c r="P40" s="216"/>
      <c r="Q40" s="216"/>
      <c r="R40" s="216"/>
      <c r="S40" s="216"/>
      <c r="T40" s="216"/>
      <c r="U40" s="216"/>
      <c r="V40" s="216"/>
      <c r="W40" s="216"/>
      <c r="X40" s="216"/>
      <c r="Y40" s="216"/>
      <c r="Z40" s="256"/>
      <c r="AA40" s="216"/>
      <c r="AB40" s="216"/>
      <c r="AC40" s="266"/>
      <c r="AD40" s="267"/>
    </row>
    <row r="41" spans="2:30" s="211" customFormat="1" ht="15.75" customHeight="1" x14ac:dyDescent="0.2">
      <c r="B41" s="686"/>
      <c r="C41" s="681"/>
      <c r="D41" s="681"/>
      <c r="E41" s="681"/>
      <c r="F41" s="687"/>
      <c r="G41" s="250"/>
      <c r="H41" s="211" t="s">
        <v>402</v>
      </c>
      <c r="Z41" s="250"/>
      <c r="AA41" s="156" t="s">
        <v>338</v>
      </c>
      <c r="AB41" s="156" t="s">
        <v>339</v>
      </c>
      <c r="AC41" s="156" t="s">
        <v>340</v>
      </c>
      <c r="AD41" s="171"/>
    </row>
    <row r="42" spans="2:30" s="211" customFormat="1" ht="30" customHeight="1" x14ac:dyDescent="0.2">
      <c r="B42" s="686"/>
      <c r="C42" s="681"/>
      <c r="D42" s="681"/>
      <c r="E42" s="681"/>
      <c r="F42" s="687"/>
      <c r="G42" s="250"/>
      <c r="I42" s="219" t="s">
        <v>341</v>
      </c>
      <c r="J42" s="699" t="s">
        <v>408</v>
      </c>
      <c r="K42" s="700"/>
      <c r="L42" s="700"/>
      <c r="M42" s="700"/>
      <c r="N42" s="700"/>
      <c r="O42" s="700"/>
      <c r="P42" s="700"/>
      <c r="Q42" s="700"/>
      <c r="R42" s="700"/>
      <c r="S42" s="700"/>
      <c r="T42" s="700"/>
      <c r="U42" s="701"/>
      <c r="V42" s="664"/>
      <c r="W42" s="408"/>
      <c r="X42" s="249" t="s">
        <v>284</v>
      </c>
      <c r="Z42" s="250"/>
      <c r="AC42" s="2"/>
      <c r="AD42" s="123"/>
    </row>
    <row r="43" spans="2:30" s="211" customFormat="1" ht="33" customHeight="1" x14ac:dyDescent="0.2">
      <c r="B43" s="686"/>
      <c r="C43" s="681"/>
      <c r="D43" s="681"/>
      <c r="E43" s="681"/>
      <c r="F43" s="687"/>
      <c r="G43" s="250"/>
      <c r="I43" s="219" t="s">
        <v>342</v>
      </c>
      <c r="J43" s="699" t="s">
        <v>409</v>
      </c>
      <c r="K43" s="700"/>
      <c r="L43" s="700"/>
      <c r="M43" s="700"/>
      <c r="N43" s="700"/>
      <c r="O43" s="700"/>
      <c r="P43" s="700"/>
      <c r="Q43" s="700"/>
      <c r="R43" s="700"/>
      <c r="S43" s="700"/>
      <c r="T43" s="700"/>
      <c r="U43" s="701"/>
      <c r="V43" s="664"/>
      <c r="W43" s="408"/>
      <c r="X43" s="258" t="s">
        <v>284</v>
      </c>
      <c r="Y43" s="173"/>
      <c r="Z43" s="98"/>
      <c r="AA43" s="161" t="s">
        <v>5</v>
      </c>
      <c r="AB43" s="161" t="s">
        <v>339</v>
      </c>
      <c r="AC43" s="161" t="s">
        <v>5</v>
      </c>
      <c r="AD43" s="123"/>
    </row>
    <row r="44" spans="2:30" s="211" customFormat="1" ht="6" customHeight="1" x14ac:dyDescent="0.2">
      <c r="B44" s="688"/>
      <c r="C44" s="689"/>
      <c r="D44" s="689"/>
      <c r="E44" s="689"/>
      <c r="F44" s="690"/>
      <c r="G44" s="257"/>
      <c r="H44" s="215"/>
      <c r="I44" s="215"/>
      <c r="J44" s="215"/>
      <c r="K44" s="215"/>
      <c r="L44" s="215"/>
      <c r="M44" s="215"/>
      <c r="N44" s="215"/>
      <c r="O44" s="215"/>
      <c r="P44" s="215"/>
      <c r="Q44" s="215"/>
      <c r="R44" s="215"/>
      <c r="S44" s="215"/>
      <c r="T44" s="174"/>
      <c r="U44" s="174"/>
      <c r="V44" s="215"/>
      <c r="W44" s="215"/>
      <c r="X44" s="215"/>
      <c r="Y44" s="215"/>
      <c r="Z44" s="257"/>
      <c r="AA44" s="215"/>
      <c r="AB44" s="215"/>
      <c r="AC44" s="265"/>
      <c r="AD44" s="268"/>
    </row>
    <row r="45" spans="2:30" s="211" customFormat="1" ht="6" customHeight="1" x14ac:dyDescent="0.2">
      <c r="B45" s="214"/>
      <c r="C45" s="214"/>
      <c r="D45" s="214"/>
      <c r="E45" s="214"/>
      <c r="F45" s="214"/>
      <c r="T45" s="173"/>
      <c r="U45" s="173"/>
    </row>
    <row r="46" spans="2:30" s="211" customFormat="1" x14ac:dyDescent="0.2">
      <c r="B46" s="696" t="s">
        <v>308</v>
      </c>
      <c r="C46" s="697"/>
      <c r="D46" s="698" t="s">
        <v>416</v>
      </c>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row>
    <row r="47" spans="2:30" s="211" customFormat="1" ht="29.25" customHeight="1" x14ac:dyDescent="0.2">
      <c r="B47" s="696"/>
      <c r="C47" s="697"/>
      <c r="D47" s="698"/>
      <c r="E47" s="698"/>
      <c r="F47" s="698"/>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698"/>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7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B5EF2-2D7C-48A7-A952-88207F7F8B34}">
  <dimension ref="A1:S62"/>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778" customWidth="1"/>
    <col min="2" max="2" width="4.6328125" style="778" customWidth="1"/>
    <col min="3" max="3" width="8.6328125" style="778" customWidth="1"/>
    <col min="4" max="4" width="3.6328125" style="778" customWidth="1"/>
    <col min="5" max="5" width="4.6328125" style="778" customWidth="1"/>
    <col min="6" max="6" width="8.6328125" style="778" customWidth="1"/>
    <col min="7" max="7" width="4" style="778" customWidth="1"/>
    <col min="8" max="8" width="5.453125" style="778" customWidth="1"/>
    <col min="9" max="9" width="6" style="778" customWidth="1"/>
    <col min="10" max="10" width="3.36328125" style="778" customWidth="1"/>
    <col min="11" max="12" width="7.08984375" style="778" customWidth="1"/>
    <col min="13" max="13" width="4.08984375" style="778" customWidth="1"/>
    <col min="14" max="14" width="6.26953125" style="778" customWidth="1"/>
    <col min="15" max="15" width="3.90625" style="778" customWidth="1"/>
    <col min="16" max="16" width="6.26953125" style="778" customWidth="1"/>
    <col min="17" max="256" width="9" style="778"/>
    <col min="257" max="257" width="3.6328125" style="778" customWidth="1"/>
    <col min="258" max="258" width="4.6328125" style="778" customWidth="1"/>
    <col min="259" max="259" width="8.6328125" style="778" customWidth="1"/>
    <col min="260" max="260" width="3.6328125" style="778" customWidth="1"/>
    <col min="261" max="261" width="4.6328125" style="778" customWidth="1"/>
    <col min="262" max="262" width="8.6328125" style="778" customWidth="1"/>
    <col min="263" max="263" width="4" style="778" customWidth="1"/>
    <col min="264" max="264" width="5.453125" style="778" customWidth="1"/>
    <col min="265" max="265" width="6" style="778" customWidth="1"/>
    <col min="266" max="266" width="3.36328125" style="778" customWidth="1"/>
    <col min="267" max="268" width="7.08984375" style="778" customWidth="1"/>
    <col min="269" max="269" width="4.08984375" style="778" customWidth="1"/>
    <col min="270" max="270" width="6.26953125" style="778" customWidth="1"/>
    <col min="271" max="271" width="3.90625" style="778" customWidth="1"/>
    <col min="272" max="272" width="6.26953125" style="778" customWidth="1"/>
    <col min="273" max="512" width="9" style="778"/>
    <col min="513" max="513" width="3.6328125" style="778" customWidth="1"/>
    <col min="514" max="514" width="4.6328125" style="778" customWidth="1"/>
    <col min="515" max="515" width="8.6328125" style="778" customWidth="1"/>
    <col min="516" max="516" width="3.6328125" style="778" customWidth="1"/>
    <col min="517" max="517" width="4.6328125" style="778" customWidth="1"/>
    <col min="518" max="518" width="8.6328125" style="778" customWidth="1"/>
    <col min="519" max="519" width="4" style="778" customWidth="1"/>
    <col min="520" max="520" width="5.453125" style="778" customWidth="1"/>
    <col min="521" max="521" width="6" style="778" customWidth="1"/>
    <col min="522" max="522" width="3.36328125" style="778" customWidth="1"/>
    <col min="523" max="524" width="7.08984375" style="778" customWidth="1"/>
    <col min="525" max="525" width="4.08984375" style="778" customWidth="1"/>
    <col min="526" max="526" width="6.26953125" style="778" customWidth="1"/>
    <col min="527" max="527" width="3.90625" style="778" customWidth="1"/>
    <col min="528" max="528" width="6.26953125" style="778" customWidth="1"/>
    <col min="529" max="768" width="9" style="778"/>
    <col min="769" max="769" width="3.6328125" style="778" customWidth="1"/>
    <col min="770" max="770" width="4.6328125" style="778" customWidth="1"/>
    <col min="771" max="771" width="8.6328125" style="778" customWidth="1"/>
    <col min="772" max="772" width="3.6328125" style="778" customWidth="1"/>
    <col min="773" max="773" width="4.6328125" style="778" customWidth="1"/>
    <col min="774" max="774" width="8.6328125" style="778" customWidth="1"/>
    <col min="775" max="775" width="4" style="778" customWidth="1"/>
    <col min="776" max="776" width="5.453125" style="778" customWidth="1"/>
    <col min="777" max="777" width="6" style="778" customWidth="1"/>
    <col min="778" max="778" width="3.36328125" style="778" customWidth="1"/>
    <col min="779" max="780" width="7.08984375" style="778" customWidth="1"/>
    <col min="781" max="781" width="4.08984375" style="778" customWidth="1"/>
    <col min="782" max="782" width="6.26953125" style="778" customWidth="1"/>
    <col min="783" max="783" width="3.90625" style="778" customWidth="1"/>
    <col min="784" max="784" width="6.26953125" style="778" customWidth="1"/>
    <col min="785" max="1024" width="9" style="778"/>
    <col min="1025" max="1025" width="3.6328125" style="778" customWidth="1"/>
    <col min="1026" max="1026" width="4.6328125" style="778" customWidth="1"/>
    <col min="1027" max="1027" width="8.6328125" style="778" customWidth="1"/>
    <col min="1028" max="1028" width="3.6328125" style="778" customWidth="1"/>
    <col min="1029" max="1029" width="4.6328125" style="778" customWidth="1"/>
    <col min="1030" max="1030" width="8.6328125" style="778" customWidth="1"/>
    <col min="1031" max="1031" width="4" style="778" customWidth="1"/>
    <col min="1032" max="1032" width="5.453125" style="778" customWidth="1"/>
    <col min="1033" max="1033" width="6" style="778" customWidth="1"/>
    <col min="1034" max="1034" width="3.36328125" style="778" customWidth="1"/>
    <col min="1035" max="1036" width="7.08984375" style="778" customWidth="1"/>
    <col min="1037" max="1037" width="4.08984375" style="778" customWidth="1"/>
    <col min="1038" max="1038" width="6.26953125" style="778" customWidth="1"/>
    <col min="1039" max="1039" width="3.90625" style="778" customWidth="1"/>
    <col min="1040" max="1040" width="6.26953125" style="778" customWidth="1"/>
    <col min="1041" max="1280" width="9" style="778"/>
    <col min="1281" max="1281" width="3.6328125" style="778" customWidth="1"/>
    <col min="1282" max="1282" width="4.6328125" style="778" customWidth="1"/>
    <col min="1283" max="1283" width="8.6328125" style="778" customWidth="1"/>
    <col min="1284" max="1284" width="3.6328125" style="778" customWidth="1"/>
    <col min="1285" max="1285" width="4.6328125" style="778" customWidth="1"/>
    <col min="1286" max="1286" width="8.6328125" style="778" customWidth="1"/>
    <col min="1287" max="1287" width="4" style="778" customWidth="1"/>
    <col min="1288" max="1288" width="5.453125" style="778" customWidth="1"/>
    <col min="1289" max="1289" width="6" style="778" customWidth="1"/>
    <col min="1290" max="1290" width="3.36328125" style="778" customWidth="1"/>
    <col min="1291" max="1292" width="7.08984375" style="778" customWidth="1"/>
    <col min="1293" max="1293" width="4.08984375" style="778" customWidth="1"/>
    <col min="1294" max="1294" width="6.26953125" style="778" customWidth="1"/>
    <col min="1295" max="1295" width="3.90625" style="778" customWidth="1"/>
    <col min="1296" max="1296" width="6.26953125" style="778" customWidth="1"/>
    <col min="1297" max="1536" width="9" style="778"/>
    <col min="1537" max="1537" width="3.6328125" style="778" customWidth="1"/>
    <col min="1538" max="1538" width="4.6328125" style="778" customWidth="1"/>
    <col min="1539" max="1539" width="8.6328125" style="778" customWidth="1"/>
    <col min="1540" max="1540" width="3.6328125" style="778" customWidth="1"/>
    <col min="1541" max="1541" width="4.6328125" style="778" customWidth="1"/>
    <col min="1542" max="1542" width="8.6328125" style="778" customWidth="1"/>
    <col min="1543" max="1543" width="4" style="778" customWidth="1"/>
    <col min="1544" max="1544" width="5.453125" style="778" customWidth="1"/>
    <col min="1545" max="1545" width="6" style="778" customWidth="1"/>
    <col min="1546" max="1546" width="3.36328125" style="778" customWidth="1"/>
    <col min="1547" max="1548" width="7.08984375" style="778" customWidth="1"/>
    <col min="1549" max="1549" width="4.08984375" style="778" customWidth="1"/>
    <col min="1550" max="1550" width="6.26953125" style="778" customWidth="1"/>
    <col min="1551" max="1551" width="3.90625" style="778" customWidth="1"/>
    <col min="1552" max="1552" width="6.26953125" style="778" customWidth="1"/>
    <col min="1553" max="1792" width="9" style="778"/>
    <col min="1793" max="1793" width="3.6328125" style="778" customWidth="1"/>
    <col min="1794" max="1794" width="4.6328125" style="778" customWidth="1"/>
    <col min="1795" max="1795" width="8.6328125" style="778" customWidth="1"/>
    <col min="1796" max="1796" width="3.6328125" style="778" customWidth="1"/>
    <col min="1797" max="1797" width="4.6328125" style="778" customWidth="1"/>
    <col min="1798" max="1798" width="8.6328125" style="778" customWidth="1"/>
    <col min="1799" max="1799" width="4" style="778" customWidth="1"/>
    <col min="1800" max="1800" width="5.453125" style="778" customWidth="1"/>
    <col min="1801" max="1801" width="6" style="778" customWidth="1"/>
    <col min="1802" max="1802" width="3.36328125" style="778" customWidth="1"/>
    <col min="1803" max="1804" width="7.08984375" style="778" customWidth="1"/>
    <col min="1805" max="1805" width="4.08984375" style="778" customWidth="1"/>
    <col min="1806" max="1806" width="6.26953125" style="778" customWidth="1"/>
    <col min="1807" max="1807" width="3.90625" style="778" customWidth="1"/>
    <col min="1808" max="1808" width="6.26953125" style="778" customWidth="1"/>
    <col min="1809" max="2048" width="9" style="778"/>
    <col min="2049" max="2049" width="3.6328125" style="778" customWidth="1"/>
    <col min="2050" max="2050" width="4.6328125" style="778" customWidth="1"/>
    <col min="2051" max="2051" width="8.6328125" style="778" customWidth="1"/>
    <col min="2052" max="2052" width="3.6328125" style="778" customWidth="1"/>
    <col min="2053" max="2053" width="4.6328125" style="778" customWidth="1"/>
    <col min="2054" max="2054" width="8.6328125" style="778" customWidth="1"/>
    <col min="2055" max="2055" width="4" style="778" customWidth="1"/>
    <col min="2056" max="2056" width="5.453125" style="778" customWidth="1"/>
    <col min="2057" max="2057" width="6" style="778" customWidth="1"/>
    <col min="2058" max="2058" width="3.36328125" style="778" customWidth="1"/>
    <col min="2059" max="2060" width="7.08984375" style="778" customWidth="1"/>
    <col min="2061" max="2061" width="4.08984375" style="778" customWidth="1"/>
    <col min="2062" max="2062" width="6.26953125" style="778" customWidth="1"/>
    <col min="2063" max="2063" width="3.90625" style="778" customWidth="1"/>
    <col min="2064" max="2064" width="6.26953125" style="778" customWidth="1"/>
    <col min="2065" max="2304" width="9" style="778"/>
    <col min="2305" max="2305" width="3.6328125" style="778" customWidth="1"/>
    <col min="2306" max="2306" width="4.6328125" style="778" customWidth="1"/>
    <col min="2307" max="2307" width="8.6328125" style="778" customWidth="1"/>
    <col min="2308" max="2308" width="3.6328125" style="778" customWidth="1"/>
    <col min="2309" max="2309" width="4.6328125" style="778" customWidth="1"/>
    <col min="2310" max="2310" width="8.6328125" style="778" customWidth="1"/>
    <col min="2311" max="2311" width="4" style="778" customWidth="1"/>
    <col min="2312" max="2312" width="5.453125" style="778" customWidth="1"/>
    <col min="2313" max="2313" width="6" style="778" customWidth="1"/>
    <col min="2314" max="2314" width="3.36328125" style="778" customWidth="1"/>
    <col min="2315" max="2316" width="7.08984375" style="778" customWidth="1"/>
    <col min="2317" max="2317" width="4.08984375" style="778" customWidth="1"/>
    <col min="2318" max="2318" width="6.26953125" style="778" customWidth="1"/>
    <col min="2319" max="2319" width="3.90625" style="778" customWidth="1"/>
    <col min="2320" max="2320" width="6.26953125" style="778" customWidth="1"/>
    <col min="2321" max="2560" width="9" style="778"/>
    <col min="2561" max="2561" width="3.6328125" style="778" customWidth="1"/>
    <col min="2562" max="2562" width="4.6328125" style="778" customWidth="1"/>
    <col min="2563" max="2563" width="8.6328125" style="778" customWidth="1"/>
    <col min="2564" max="2564" width="3.6328125" style="778" customWidth="1"/>
    <col min="2565" max="2565" width="4.6328125" style="778" customWidth="1"/>
    <col min="2566" max="2566" width="8.6328125" style="778" customWidth="1"/>
    <col min="2567" max="2567" width="4" style="778" customWidth="1"/>
    <col min="2568" max="2568" width="5.453125" style="778" customWidth="1"/>
    <col min="2569" max="2569" width="6" style="778" customWidth="1"/>
    <col min="2570" max="2570" width="3.36328125" style="778" customWidth="1"/>
    <col min="2571" max="2572" width="7.08984375" style="778" customWidth="1"/>
    <col min="2573" max="2573" width="4.08984375" style="778" customWidth="1"/>
    <col min="2574" max="2574" width="6.26953125" style="778" customWidth="1"/>
    <col min="2575" max="2575" width="3.90625" style="778" customWidth="1"/>
    <col min="2576" max="2576" width="6.26953125" style="778" customWidth="1"/>
    <col min="2577" max="2816" width="9" style="778"/>
    <col min="2817" max="2817" width="3.6328125" style="778" customWidth="1"/>
    <col min="2818" max="2818" width="4.6328125" style="778" customWidth="1"/>
    <col min="2819" max="2819" width="8.6328125" style="778" customWidth="1"/>
    <col min="2820" max="2820" width="3.6328125" style="778" customWidth="1"/>
    <col min="2821" max="2821" width="4.6328125" style="778" customWidth="1"/>
    <col min="2822" max="2822" width="8.6328125" style="778" customWidth="1"/>
    <col min="2823" max="2823" width="4" style="778" customWidth="1"/>
    <col min="2824" max="2824" width="5.453125" style="778" customWidth="1"/>
    <col min="2825" max="2825" width="6" style="778" customWidth="1"/>
    <col min="2826" max="2826" width="3.36328125" style="778" customWidth="1"/>
    <col min="2827" max="2828" width="7.08984375" style="778" customWidth="1"/>
    <col min="2829" max="2829" width="4.08984375" style="778" customWidth="1"/>
    <col min="2830" max="2830" width="6.26953125" style="778" customWidth="1"/>
    <col min="2831" max="2831" width="3.90625" style="778" customWidth="1"/>
    <col min="2832" max="2832" width="6.26953125" style="778" customWidth="1"/>
    <col min="2833" max="3072" width="9" style="778"/>
    <col min="3073" max="3073" width="3.6328125" style="778" customWidth="1"/>
    <col min="3074" max="3074" width="4.6328125" style="778" customWidth="1"/>
    <col min="3075" max="3075" width="8.6328125" style="778" customWidth="1"/>
    <col min="3076" max="3076" width="3.6328125" style="778" customWidth="1"/>
    <col min="3077" max="3077" width="4.6328125" style="778" customWidth="1"/>
    <col min="3078" max="3078" width="8.6328125" style="778" customWidth="1"/>
    <col min="3079" max="3079" width="4" style="778" customWidth="1"/>
    <col min="3080" max="3080" width="5.453125" style="778" customWidth="1"/>
    <col min="3081" max="3081" width="6" style="778" customWidth="1"/>
    <col min="3082" max="3082" width="3.36328125" style="778" customWidth="1"/>
    <col min="3083" max="3084" width="7.08984375" style="778" customWidth="1"/>
    <col min="3085" max="3085" width="4.08984375" style="778" customWidth="1"/>
    <col min="3086" max="3086" width="6.26953125" style="778" customWidth="1"/>
    <col min="3087" max="3087" width="3.90625" style="778" customWidth="1"/>
    <col min="3088" max="3088" width="6.26953125" style="778" customWidth="1"/>
    <col min="3089" max="3328" width="9" style="778"/>
    <col min="3329" max="3329" width="3.6328125" style="778" customWidth="1"/>
    <col min="3330" max="3330" width="4.6328125" style="778" customWidth="1"/>
    <col min="3331" max="3331" width="8.6328125" style="778" customWidth="1"/>
    <col min="3332" max="3332" width="3.6328125" style="778" customWidth="1"/>
    <col min="3333" max="3333" width="4.6328125" style="778" customWidth="1"/>
    <col min="3334" max="3334" width="8.6328125" style="778" customWidth="1"/>
    <col min="3335" max="3335" width="4" style="778" customWidth="1"/>
    <col min="3336" max="3336" width="5.453125" style="778" customWidth="1"/>
    <col min="3337" max="3337" width="6" style="778" customWidth="1"/>
    <col min="3338" max="3338" width="3.36328125" style="778" customWidth="1"/>
    <col min="3339" max="3340" width="7.08984375" style="778" customWidth="1"/>
    <col min="3341" max="3341" width="4.08984375" style="778" customWidth="1"/>
    <col min="3342" max="3342" width="6.26953125" style="778" customWidth="1"/>
    <col min="3343" max="3343" width="3.90625" style="778" customWidth="1"/>
    <col min="3344" max="3344" width="6.26953125" style="778" customWidth="1"/>
    <col min="3345" max="3584" width="9" style="778"/>
    <col min="3585" max="3585" width="3.6328125" style="778" customWidth="1"/>
    <col min="3586" max="3586" width="4.6328125" style="778" customWidth="1"/>
    <col min="3587" max="3587" width="8.6328125" style="778" customWidth="1"/>
    <col min="3588" max="3588" width="3.6328125" style="778" customWidth="1"/>
    <col min="3589" max="3589" width="4.6328125" style="778" customWidth="1"/>
    <col min="3590" max="3590" width="8.6328125" style="778" customWidth="1"/>
    <col min="3591" max="3591" width="4" style="778" customWidth="1"/>
    <col min="3592" max="3592" width="5.453125" style="778" customWidth="1"/>
    <col min="3593" max="3593" width="6" style="778" customWidth="1"/>
    <col min="3594" max="3594" width="3.36328125" style="778" customWidth="1"/>
    <col min="3595" max="3596" width="7.08984375" style="778" customWidth="1"/>
    <col min="3597" max="3597" width="4.08984375" style="778" customWidth="1"/>
    <col min="3598" max="3598" width="6.26953125" style="778" customWidth="1"/>
    <col min="3599" max="3599" width="3.90625" style="778" customWidth="1"/>
    <col min="3600" max="3600" width="6.26953125" style="778" customWidth="1"/>
    <col min="3601" max="3840" width="9" style="778"/>
    <col min="3841" max="3841" width="3.6328125" style="778" customWidth="1"/>
    <col min="3842" max="3842" width="4.6328125" style="778" customWidth="1"/>
    <col min="3843" max="3843" width="8.6328125" style="778" customWidth="1"/>
    <col min="3844" max="3844" width="3.6328125" style="778" customWidth="1"/>
    <col min="3845" max="3845" width="4.6328125" style="778" customWidth="1"/>
    <col min="3846" max="3846" width="8.6328125" style="778" customWidth="1"/>
    <col min="3847" max="3847" width="4" style="778" customWidth="1"/>
    <col min="3848" max="3848" width="5.453125" style="778" customWidth="1"/>
    <col min="3849" max="3849" width="6" style="778" customWidth="1"/>
    <col min="3850" max="3850" width="3.36328125" style="778" customWidth="1"/>
    <col min="3851" max="3852" width="7.08984375" style="778" customWidth="1"/>
    <col min="3853" max="3853" width="4.08984375" style="778" customWidth="1"/>
    <col min="3854" max="3854" width="6.26953125" style="778" customWidth="1"/>
    <col min="3855" max="3855" width="3.90625" style="778" customWidth="1"/>
    <col min="3856" max="3856" width="6.26953125" style="778" customWidth="1"/>
    <col min="3857" max="4096" width="9" style="778"/>
    <col min="4097" max="4097" width="3.6328125" style="778" customWidth="1"/>
    <col min="4098" max="4098" width="4.6328125" style="778" customWidth="1"/>
    <col min="4099" max="4099" width="8.6328125" style="778" customWidth="1"/>
    <col min="4100" max="4100" width="3.6328125" style="778" customWidth="1"/>
    <col min="4101" max="4101" width="4.6328125" style="778" customWidth="1"/>
    <col min="4102" max="4102" width="8.6328125" style="778" customWidth="1"/>
    <col min="4103" max="4103" width="4" style="778" customWidth="1"/>
    <col min="4104" max="4104" width="5.453125" style="778" customWidth="1"/>
    <col min="4105" max="4105" width="6" style="778" customWidth="1"/>
    <col min="4106" max="4106" width="3.36328125" style="778" customWidth="1"/>
    <col min="4107" max="4108" width="7.08984375" style="778" customWidth="1"/>
    <col min="4109" max="4109" width="4.08984375" style="778" customWidth="1"/>
    <col min="4110" max="4110" width="6.26953125" style="778" customWidth="1"/>
    <col min="4111" max="4111" width="3.90625" style="778" customWidth="1"/>
    <col min="4112" max="4112" width="6.26953125" style="778" customWidth="1"/>
    <col min="4113" max="4352" width="9" style="778"/>
    <col min="4353" max="4353" width="3.6328125" style="778" customWidth="1"/>
    <col min="4354" max="4354" width="4.6328125" style="778" customWidth="1"/>
    <col min="4355" max="4355" width="8.6328125" style="778" customWidth="1"/>
    <col min="4356" max="4356" width="3.6328125" style="778" customWidth="1"/>
    <col min="4357" max="4357" width="4.6328125" style="778" customWidth="1"/>
    <col min="4358" max="4358" width="8.6328125" style="778" customWidth="1"/>
    <col min="4359" max="4359" width="4" style="778" customWidth="1"/>
    <col min="4360" max="4360" width="5.453125" style="778" customWidth="1"/>
    <col min="4361" max="4361" width="6" style="778" customWidth="1"/>
    <col min="4362" max="4362" width="3.36328125" style="778" customWidth="1"/>
    <col min="4363" max="4364" width="7.08984375" style="778" customWidth="1"/>
    <col min="4365" max="4365" width="4.08984375" style="778" customWidth="1"/>
    <col min="4366" max="4366" width="6.26953125" style="778" customWidth="1"/>
    <col min="4367" max="4367" width="3.90625" style="778" customWidth="1"/>
    <col min="4368" max="4368" width="6.26953125" style="778" customWidth="1"/>
    <col min="4369" max="4608" width="9" style="778"/>
    <col min="4609" max="4609" width="3.6328125" style="778" customWidth="1"/>
    <col min="4610" max="4610" width="4.6328125" style="778" customWidth="1"/>
    <col min="4611" max="4611" width="8.6328125" style="778" customWidth="1"/>
    <col min="4612" max="4612" width="3.6328125" style="778" customWidth="1"/>
    <col min="4613" max="4613" width="4.6328125" style="778" customWidth="1"/>
    <col min="4614" max="4614" width="8.6328125" style="778" customWidth="1"/>
    <col min="4615" max="4615" width="4" style="778" customWidth="1"/>
    <col min="4616" max="4616" width="5.453125" style="778" customWidth="1"/>
    <col min="4617" max="4617" width="6" style="778" customWidth="1"/>
    <col min="4618" max="4618" width="3.36328125" style="778" customWidth="1"/>
    <col min="4619" max="4620" width="7.08984375" style="778" customWidth="1"/>
    <col min="4621" max="4621" width="4.08984375" style="778" customWidth="1"/>
    <col min="4622" max="4622" width="6.26953125" style="778" customWidth="1"/>
    <col min="4623" max="4623" width="3.90625" style="778" customWidth="1"/>
    <col min="4624" max="4624" width="6.26953125" style="778" customWidth="1"/>
    <col min="4625" max="4864" width="9" style="778"/>
    <col min="4865" max="4865" width="3.6328125" style="778" customWidth="1"/>
    <col min="4866" max="4866" width="4.6328125" style="778" customWidth="1"/>
    <col min="4867" max="4867" width="8.6328125" style="778" customWidth="1"/>
    <col min="4868" max="4868" width="3.6328125" style="778" customWidth="1"/>
    <col min="4869" max="4869" width="4.6328125" style="778" customWidth="1"/>
    <col min="4870" max="4870" width="8.6328125" style="778" customWidth="1"/>
    <col min="4871" max="4871" width="4" style="778" customWidth="1"/>
    <col min="4872" max="4872" width="5.453125" style="778" customWidth="1"/>
    <col min="4873" max="4873" width="6" style="778" customWidth="1"/>
    <col min="4874" max="4874" width="3.36328125" style="778" customWidth="1"/>
    <col min="4875" max="4876" width="7.08984375" style="778" customWidth="1"/>
    <col min="4877" max="4877" width="4.08984375" style="778" customWidth="1"/>
    <col min="4878" max="4878" width="6.26953125" style="778" customWidth="1"/>
    <col min="4879" max="4879" width="3.90625" style="778" customWidth="1"/>
    <col min="4880" max="4880" width="6.26953125" style="778" customWidth="1"/>
    <col min="4881" max="5120" width="9" style="778"/>
    <col min="5121" max="5121" width="3.6328125" style="778" customWidth="1"/>
    <col min="5122" max="5122" width="4.6328125" style="778" customWidth="1"/>
    <col min="5123" max="5123" width="8.6328125" style="778" customWidth="1"/>
    <col min="5124" max="5124" width="3.6328125" style="778" customWidth="1"/>
    <col min="5125" max="5125" width="4.6328125" style="778" customWidth="1"/>
    <col min="5126" max="5126" width="8.6328125" style="778" customWidth="1"/>
    <col min="5127" max="5127" width="4" style="778" customWidth="1"/>
    <col min="5128" max="5128" width="5.453125" style="778" customWidth="1"/>
    <col min="5129" max="5129" width="6" style="778" customWidth="1"/>
    <col min="5130" max="5130" width="3.36328125" style="778" customWidth="1"/>
    <col min="5131" max="5132" width="7.08984375" style="778" customWidth="1"/>
    <col min="5133" max="5133" width="4.08984375" style="778" customWidth="1"/>
    <col min="5134" max="5134" width="6.26953125" style="778" customWidth="1"/>
    <col min="5135" max="5135" width="3.90625" style="778" customWidth="1"/>
    <col min="5136" max="5136" width="6.26953125" style="778" customWidth="1"/>
    <col min="5137" max="5376" width="9" style="778"/>
    <col min="5377" max="5377" width="3.6328125" style="778" customWidth="1"/>
    <col min="5378" max="5378" width="4.6328125" style="778" customWidth="1"/>
    <col min="5379" max="5379" width="8.6328125" style="778" customWidth="1"/>
    <col min="5380" max="5380" width="3.6328125" style="778" customWidth="1"/>
    <col min="5381" max="5381" width="4.6328125" style="778" customWidth="1"/>
    <col min="5382" max="5382" width="8.6328125" style="778" customWidth="1"/>
    <col min="5383" max="5383" width="4" style="778" customWidth="1"/>
    <col min="5384" max="5384" width="5.453125" style="778" customWidth="1"/>
    <col min="5385" max="5385" width="6" style="778" customWidth="1"/>
    <col min="5386" max="5386" width="3.36328125" style="778" customWidth="1"/>
    <col min="5387" max="5388" width="7.08984375" style="778" customWidth="1"/>
    <col min="5389" max="5389" width="4.08984375" style="778" customWidth="1"/>
    <col min="5390" max="5390" width="6.26953125" style="778" customWidth="1"/>
    <col min="5391" max="5391" width="3.90625" style="778" customWidth="1"/>
    <col min="5392" max="5392" width="6.26953125" style="778" customWidth="1"/>
    <col min="5393" max="5632" width="9" style="778"/>
    <col min="5633" max="5633" width="3.6328125" style="778" customWidth="1"/>
    <col min="5634" max="5634" width="4.6328125" style="778" customWidth="1"/>
    <col min="5635" max="5635" width="8.6328125" style="778" customWidth="1"/>
    <col min="5636" max="5636" width="3.6328125" style="778" customWidth="1"/>
    <col min="5637" max="5637" width="4.6328125" style="778" customWidth="1"/>
    <col min="5638" max="5638" width="8.6328125" style="778" customWidth="1"/>
    <col min="5639" max="5639" width="4" style="778" customWidth="1"/>
    <col min="5640" max="5640" width="5.453125" style="778" customWidth="1"/>
    <col min="5641" max="5641" width="6" style="778" customWidth="1"/>
    <col min="5642" max="5642" width="3.36328125" style="778" customWidth="1"/>
    <col min="5643" max="5644" width="7.08984375" style="778" customWidth="1"/>
    <col min="5645" max="5645" width="4.08984375" style="778" customWidth="1"/>
    <col min="5646" max="5646" width="6.26953125" style="778" customWidth="1"/>
    <col min="5647" max="5647" width="3.90625" style="778" customWidth="1"/>
    <col min="5648" max="5648" width="6.26953125" style="778" customWidth="1"/>
    <col min="5649" max="5888" width="9" style="778"/>
    <col min="5889" max="5889" width="3.6328125" style="778" customWidth="1"/>
    <col min="5890" max="5890" width="4.6328125" style="778" customWidth="1"/>
    <col min="5891" max="5891" width="8.6328125" style="778" customWidth="1"/>
    <col min="5892" max="5892" width="3.6328125" style="778" customWidth="1"/>
    <col min="5893" max="5893" width="4.6328125" style="778" customWidth="1"/>
    <col min="5894" max="5894" width="8.6328125" style="778" customWidth="1"/>
    <col min="5895" max="5895" width="4" style="778" customWidth="1"/>
    <col min="5896" max="5896" width="5.453125" style="778" customWidth="1"/>
    <col min="5897" max="5897" width="6" style="778" customWidth="1"/>
    <col min="5898" max="5898" width="3.36328125" style="778" customWidth="1"/>
    <col min="5899" max="5900" width="7.08984375" style="778" customWidth="1"/>
    <col min="5901" max="5901" width="4.08984375" style="778" customWidth="1"/>
    <col min="5902" max="5902" width="6.26953125" style="778" customWidth="1"/>
    <col min="5903" max="5903" width="3.90625" style="778" customWidth="1"/>
    <col min="5904" max="5904" width="6.26953125" style="778" customWidth="1"/>
    <col min="5905" max="6144" width="9" style="778"/>
    <col min="6145" max="6145" width="3.6328125" style="778" customWidth="1"/>
    <col min="6146" max="6146" width="4.6328125" style="778" customWidth="1"/>
    <col min="6147" max="6147" width="8.6328125" style="778" customWidth="1"/>
    <col min="6148" max="6148" width="3.6328125" style="778" customWidth="1"/>
    <col min="6149" max="6149" width="4.6328125" style="778" customWidth="1"/>
    <col min="6150" max="6150" width="8.6328125" style="778" customWidth="1"/>
    <col min="6151" max="6151" width="4" style="778" customWidth="1"/>
    <col min="6152" max="6152" width="5.453125" style="778" customWidth="1"/>
    <col min="6153" max="6153" width="6" style="778" customWidth="1"/>
    <col min="6154" max="6154" width="3.36328125" style="778" customWidth="1"/>
    <col min="6155" max="6156" width="7.08984375" style="778" customWidth="1"/>
    <col min="6157" max="6157" width="4.08984375" style="778" customWidth="1"/>
    <col min="6158" max="6158" width="6.26953125" style="778" customWidth="1"/>
    <col min="6159" max="6159" width="3.90625" style="778" customWidth="1"/>
    <col min="6160" max="6160" width="6.26953125" style="778" customWidth="1"/>
    <col min="6161" max="6400" width="9" style="778"/>
    <col min="6401" max="6401" width="3.6328125" style="778" customWidth="1"/>
    <col min="6402" max="6402" width="4.6328125" style="778" customWidth="1"/>
    <col min="6403" max="6403" width="8.6328125" style="778" customWidth="1"/>
    <col min="6404" max="6404" width="3.6328125" style="778" customWidth="1"/>
    <col min="6405" max="6405" width="4.6328125" style="778" customWidth="1"/>
    <col min="6406" max="6406" width="8.6328125" style="778" customWidth="1"/>
    <col min="6407" max="6407" width="4" style="778" customWidth="1"/>
    <col min="6408" max="6408" width="5.453125" style="778" customWidth="1"/>
    <col min="6409" max="6409" width="6" style="778" customWidth="1"/>
    <col min="6410" max="6410" width="3.36328125" style="778" customWidth="1"/>
    <col min="6411" max="6412" width="7.08984375" style="778" customWidth="1"/>
    <col min="6413" max="6413" width="4.08984375" style="778" customWidth="1"/>
    <col min="6414" max="6414" width="6.26953125" style="778" customWidth="1"/>
    <col min="6415" max="6415" width="3.90625" style="778" customWidth="1"/>
    <col min="6416" max="6416" width="6.26953125" style="778" customWidth="1"/>
    <col min="6417" max="6656" width="9" style="778"/>
    <col min="6657" max="6657" width="3.6328125" style="778" customWidth="1"/>
    <col min="6658" max="6658" width="4.6328125" style="778" customWidth="1"/>
    <col min="6659" max="6659" width="8.6328125" style="778" customWidth="1"/>
    <col min="6660" max="6660" width="3.6328125" style="778" customWidth="1"/>
    <col min="6661" max="6661" width="4.6328125" style="778" customWidth="1"/>
    <col min="6662" max="6662" width="8.6328125" style="778" customWidth="1"/>
    <col min="6663" max="6663" width="4" style="778" customWidth="1"/>
    <col min="6664" max="6664" width="5.453125" style="778" customWidth="1"/>
    <col min="6665" max="6665" width="6" style="778" customWidth="1"/>
    <col min="6666" max="6666" width="3.36328125" style="778" customWidth="1"/>
    <col min="6667" max="6668" width="7.08984375" style="778" customWidth="1"/>
    <col min="6669" max="6669" width="4.08984375" style="778" customWidth="1"/>
    <col min="6670" max="6670" width="6.26953125" style="778" customWidth="1"/>
    <col min="6671" max="6671" width="3.90625" style="778" customWidth="1"/>
    <col min="6672" max="6672" width="6.26953125" style="778" customWidth="1"/>
    <col min="6673" max="6912" width="9" style="778"/>
    <col min="6913" max="6913" width="3.6328125" style="778" customWidth="1"/>
    <col min="6914" max="6914" width="4.6328125" style="778" customWidth="1"/>
    <col min="6915" max="6915" width="8.6328125" style="778" customWidth="1"/>
    <col min="6916" max="6916" width="3.6328125" style="778" customWidth="1"/>
    <col min="6917" max="6917" width="4.6328125" style="778" customWidth="1"/>
    <col min="6918" max="6918" width="8.6328125" style="778" customWidth="1"/>
    <col min="6919" max="6919" width="4" style="778" customWidth="1"/>
    <col min="6920" max="6920" width="5.453125" style="778" customWidth="1"/>
    <col min="6921" max="6921" width="6" style="778" customWidth="1"/>
    <col min="6922" max="6922" width="3.36328125" style="778" customWidth="1"/>
    <col min="6923" max="6924" width="7.08984375" style="778" customWidth="1"/>
    <col min="6925" max="6925" width="4.08984375" style="778" customWidth="1"/>
    <col min="6926" max="6926" width="6.26953125" style="778" customWidth="1"/>
    <col min="6927" max="6927" width="3.90625" style="778" customWidth="1"/>
    <col min="6928" max="6928" width="6.26953125" style="778" customWidth="1"/>
    <col min="6929" max="7168" width="9" style="778"/>
    <col min="7169" max="7169" width="3.6328125" style="778" customWidth="1"/>
    <col min="7170" max="7170" width="4.6328125" style="778" customWidth="1"/>
    <col min="7171" max="7171" width="8.6328125" style="778" customWidth="1"/>
    <col min="7172" max="7172" width="3.6328125" style="778" customWidth="1"/>
    <col min="7173" max="7173" width="4.6328125" style="778" customWidth="1"/>
    <col min="7174" max="7174" width="8.6328125" style="778" customWidth="1"/>
    <col min="7175" max="7175" width="4" style="778" customWidth="1"/>
    <col min="7176" max="7176" width="5.453125" style="778" customWidth="1"/>
    <col min="7177" max="7177" width="6" style="778" customWidth="1"/>
    <col min="7178" max="7178" width="3.36328125" style="778" customWidth="1"/>
    <col min="7179" max="7180" width="7.08984375" style="778" customWidth="1"/>
    <col min="7181" max="7181" width="4.08984375" style="778" customWidth="1"/>
    <col min="7182" max="7182" width="6.26953125" style="778" customWidth="1"/>
    <col min="7183" max="7183" width="3.90625" style="778" customWidth="1"/>
    <col min="7184" max="7184" width="6.26953125" style="778" customWidth="1"/>
    <col min="7185" max="7424" width="9" style="778"/>
    <col min="7425" max="7425" width="3.6328125" style="778" customWidth="1"/>
    <col min="7426" max="7426" width="4.6328125" style="778" customWidth="1"/>
    <col min="7427" max="7427" width="8.6328125" style="778" customWidth="1"/>
    <col min="7428" max="7428" width="3.6328125" style="778" customWidth="1"/>
    <col min="7429" max="7429" width="4.6328125" style="778" customWidth="1"/>
    <col min="7430" max="7430" width="8.6328125" style="778" customWidth="1"/>
    <col min="7431" max="7431" width="4" style="778" customWidth="1"/>
    <col min="7432" max="7432" width="5.453125" style="778" customWidth="1"/>
    <col min="7433" max="7433" width="6" style="778" customWidth="1"/>
    <col min="7434" max="7434" width="3.36328125" style="778" customWidth="1"/>
    <col min="7435" max="7436" width="7.08984375" style="778" customWidth="1"/>
    <col min="7437" max="7437" width="4.08984375" style="778" customWidth="1"/>
    <col min="7438" max="7438" width="6.26953125" style="778" customWidth="1"/>
    <col min="7439" max="7439" width="3.90625" style="778" customWidth="1"/>
    <col min="7440" max="7440" width="6.26953125" style="778" customWidth="1"/>
    <col min="7441" max="7680" width="9" style="778"/>
    <col min="7681" max="7681" width="3.6328125" style="778" customWidth="1"/>
    <col min="7682" max="7682" width="4.6328125" style="778" customWidth="1"/>
    <col min="7683" max="7683" width="8.6328125" style="778" customWidth="1"/>
    <col min="7684" max="7684" width="3.6328125" style="778" customWidth="1"/>
    <col min="7685" max="7685" width="4.6328125" style="778" customWidth="1"/>
    <col min="7686" max="7686" width="8.6328125" style="778" customWidth="1"/>
    <col min="7687" max="7687" width="4" style="778" customWidth="1"/>
    <col min="7688" max="7688" width="5.453125" style="778" customWidth="1"/>
    <col min="7689" max="7689" width="6" style="778" customWidth="1"/>
    <col min="7690" max="7690" width="3.36328125" style="778" customWidth="1"/>
    <col min="7691" max="7692" width="7.08984375" style="778" customWidth="1"/>
    <col min="7693" max="7693" width="4.08984375" style="778" customWidth="1"/>
    <col min="7694" max="7694" width="6.26953125" style="778" customWidth="1"/>
    <col min="7695" max="7695" width="3.90625" style="778" customWidth="1"/>
    <col min="7696" max="7696" width="6.26953125" style="778" customWidth="1"/>
    <col min="7697" max="7936" width="9" style="778"/>
    <col min="7937" max="7937" width="3.6328125" style="778" customWidth="1"/>
    <col min="7938" max="7938" width="4.6328125" style="778" customWidth="1"/>
    <col min="7939" max="7939" width="8.6328125" style="778" customWidth="1"/>
    <col min="7940" max="7940" width="3.6328125" style="778" customWidth="1"/>
    <col min="7941" max="7941" width="4.6328125" style="778" customWidth="1"/>
    <col min="7942" max="7942" width="8.6328125" style="778" customWidth="1"/>
    <col min="7943" max="7943" width="4" style="778" customWidth="1"/>
    <col min="7944" max="7944" width="5.453125" style="778" customWidth="1"/>
    <col min="7945" max="7945" width="6" style="778" customWidth="1"/>
    <col min="7946" max="7946" width="3.36328125" style="778" customWidth="1"/>
    <col min="7947" max="7948" width="7.08984375" style="778" customWidth="1"/>
    <col min="7949" max="7949" width="4.08984375" style="778" customWidth="1"/>
    <col min="7950" max="7950" width="6.26953125" style="778" customWidth="1"/>
    <col min="7951" max="7951" width="3.90625" style="778" customWidth="1"/>
    <col min="7952" max="7952" width="6.26953125" style="778" customWidth="1"/>
    <col min="7953" max="8192" width="9" style="778"/>
    <col min="8193" max="8193" width="3.6328125" style="778" customWidth="1"/>
    <col min="8194" max="8194" width="4.6328125" style="778" customWidth="1"/>
    <col min="8195" max="8195" width="8.6328125" style="778" customWidth="1"/>
    <col min="8196" max="8196" width="3.6328125" style="778" customWidth="1"/>
    <col min="8197" max="8197" width="4.6328125" style="778" customWidth="1"/>
    <col min="8198" max="8198" width="8.6328125" style="778" customWidth="1"/>
    <col min="8199" max="8199" width="4" style="778" customWidth="1"/>
    <col min="8200" max="8200" width="5.453125" style="778" customWidth="1"/>
    <col min="8201" max="8201" width="6" style="778" customWidth="1"/>
    <col min="8202" max="8202" width="3.36328125" style="778" customWidth="1"/>
    <col min="8203" max="8204" width="7.08984375" style="778" customWidth="1"/>
    <col min="8205" max="8205" width="4.08984375" style="778" customWidth="1"/>
    <col min="8206" max="8206" width="6.26953125" style="778" customWidth="1"/>
    <col min="8207" max="8207" width="3.90625" style="778" customWidth="1"/>
    <col min="8208" max="8208" width="6.26953125" style="778" customWidth="1"/>
    <col min="8209" max="8448" width="9" style="778"/>
    <col min="8449" max="8449" width="3.6328125" style="778" customWidth="1"/>
    <col min="8450" max="8450" width="4.6328125" style="778" customWidth="1"/>
    <col min="8451" max="8451" width="8.6328125" style="778" customWidth="1"/>
    <col min="8452" max="8452" width="3.6328125" style="778" customWidth="1"/>
    <col min="8453" max="8453" width="4.6328125" style="778" customWidth="1"/>
    <col min="8454" max="8454" width="8.6328125" style="778" customWidth="1"/>
    <col min="8455" max="8455" width="4" style="778" customWidth="1"/>
    <col min="8456" max="8456" width="5.453125" style="778" customWidth="1"/>
    <col min="8457" max="8457" width="6" style="778" customWidth="1"/>
    <col min="8458" max="8458" width="3.36328125" style="778" customWidth="1"/>
    <col min="8459" max="8460" width="7.08984375" style="778" customWidth="1"/>
    <col min="8461" max="8461" width="4.08984375" style="778" customWidth="1"/>
    <col min="8462" max="8462" width="6.26953125" style="778" customWidth="1"/>
    <col min="8463" max="8463" width="3.90625" style="778" customWidth="1"/>
    <col min="8464" max="8464" width="6.26953125" style="778" customWidth="1"/>
    <col min="8465" max="8704" width="9" style="778"/>
    <col min="8705" max="8705" width="3.6328125" style="778" customWidth="1"/>
    <col min="8706" max="8706" width="4.6328125" style="778" customWidth="1"/>
    <col min="8707" max="8707" width="8.6328125" style="778" customWidth="1"/>
    <col min="8708" max="8708" width="3.6328125" style="778" customWidth="1"/>
    <col min="8709" max="8709" width="4.6328125" style="778" customWidth="1"/>
    <col min="8710" max="8710" width="8.6328125" style="778" customWidth="1"/>
    <col min="8711" max="8711" width="4" style="778" customWidth="1"/>
    <col min="8712" max="8712" width="5.453125" style="778" customWidth="1"/>
    <col min="8713" max="8713" width="6" style="778" customWidth="1"/>
    <col min="8714" max="8714" width="3.36328125" style="778" customWidth="1"/>
    <col min="8715" max="8716" width="7.08984375" style="778" customWidth="1"/>
    <col min="8717" max="8717" width="4.08984375" style="778" customWidth="1"/>
    <col min="8718" max="8718" width="6.26953125" style="778" customWidth="1"/>
    <col min="8719" max="8719" width="3.90625" style="778" customWidth="1"/>
    <col min="8720" max="8720" width="6.26953125" style="778" customWidth="1"/>
    <col min="8721" max="8960" width="9" style="778"/>
    <col min="8961" max="8961" width="3.6328125" style="778" customWidth="1"/>
    <col min="8962" max="8962" width="4.6328125" style="778" customWidth="1"/>
    <col min="8963" max="8963" width="8.6328125" style="778" customWidth="1"/>
    <col min="8964" max="8964" width="3.6328125" style="778" customWidth="1"/>
    <col min="8965" max="8965" width="4.6328125" style="778" customWidth="1"/>
    <col min="8966" max="8966" width="8.6328125" style="778" customWidth="1"/>
    <col min="8967" max="8967" width="4" style="778" customWidth="1"/>
    <col min="8968" max="8968" width="5.453125" style="778" customWidth="1"/>
    <col min="8969" max="8969" width="6" style="778" customWidth="1"/>
    <col min="8970" max="8970" width="3.36328125" style="778" customWidth="1"/>
    <col min="8971" max="8972" width="7.08984375" style="778" customWidth="1"/>
    <col min="8973" max="8973" width="4.08984375" style="778" customWidth="1"/>
    <col min="8974" max="8974" width="6.26953125" style="778" customWidth="1"/>
    <col min="8975" max="8975" width="3.90625" style="778" customWidth="1"/>
    <col min="8976" max="8976" width="6.26953125" style="778" customWidth="1"/>
    <col min="8977" max="9216" width="9" style="778"/>
    <col min="9217" max="9217" width="3.6328125" style="778" customWidth="1"/>
    <col min="9218" max="9218" width="4.6328125" style="778" customWidth="1"/>
    <col min="9219" max="9219" width="8.6328125" style="778" customWidth="1"/>
    <col min="9220" max="9220" width="3.6328125" style="778" customWidth="1"/>
    <col min="9221" max="9221" width="4.6328125" style="778" customWidth="1"/>
    <col min="9222" max="9222" width="8.6328125" style="778" customWidth="1"/>
    <col min="9223" max="9223" width="4" style="778" customWidth="1"/>
    <col min="9224" max="9224" width="5.453125" style="778" customWidth="1"/>
    <col min="9225" max="9225" width="6" style="778" customWidth="1"/>
    <col min="9226" max="9226" width="3.36328125" style="778" customWidth="1"/>
    <col min="9227" max="9228" width="7.08984375" style="778" customWidth="1"/>
    <col min="9229" max="9229" width="4.08984375" style="778" customWidth="1"/>
    <col min="9230" max="9230" width="6.26953125" style="778" customWidth="1"/>
    <col min="9231" max="9231" width="3.90625" style="778" customWidth="1"/>
    <col min="9232" max="9232" width="6.26953125" style="778" customWidth="1"/>
    <col min="9233" max="9472" width="9" style="778"/>
    <col min="9473" max="9473" width="3.6328125" style="778" customWidth="1"/>
    <col min="9474" max="9474" width="4.6328125" style="778" customWidth="1"/>
    <col min="9475" max="9475" width="8.6328125" style="778" customWidth="1"/>
    <col min="9476" max="9476" width="3.6328125" style="778" customWidth="1"/>
    <col min="9477" max="9477" width="4.6328125" style="778" customWidth="1"/>
    <col min="9478" max="9478" width="8.6328125" style="778" customWidth="1"/>
    <col min="9479" max="9479" width="4" style="778" customWidth="1"/>
    <col min="9480" max="9480" width="5.453125" style="778" customWidth="1"/>
    <col min="9481" max="9481" width="6" style="778" customWidth="1"/>
    <col min="9482" max="9482" width="3.36328125" style="778" customWidth="1"/>
    <col min="9483" max="9484" width="7.08984375" style="778" customWidth="1"/>
    <col min="9485" max="9485" width="4.08984375" style="778" customWidth="1"/>
    <col min="9486" max="9486" width="6.26953125" style="778" customWidth="1"/>
    <col min="9487" max="9487" width="3.90625" style="778" customWidth="1"/>
    <col min="9488" max="9488" width="6.26953125" style="778" customWidth="1"/>
    <col min="9489" max="9728" width="9" style="778"/>
    <col min="9729" max="9729" width="3.6328125" style="778" customWidth="1"/>
    <col min="9730" max="9730" width="4.6328125" style="778" customWidth="1"/>
    <col min="9731" max="9731" width="8.6328125" style="778" customWidth="1"/>
    <col min="9732" max="9732" width="3.6328125" style="778" customWidth="1"/>
    <col min="9733" max="9733" width="4.6328125" style="778" customWidth="1"/>
    <col min="9734" max="9734" width="8.6328125" style="778" customWidth="1"/>
    <col min="9735" max="9735" width="4" style="778" customWidth="1"/>
    <col min="9736" max="9736" width="5.453125" style="778" customWidth="1"/>
    <col min="9737" max="9737" width="6" style="778" customWidth="1"/>
    <col min="9738" max="9738" width="3.36328125" style="778" customWidth="1"/>
    <col min="9739" max="9740" width="7.08984375" style="778" customWidth="1"/>
    <col min="9741" max="9741" width="4.08984375" style="778" customWidth="1"/>
    <col min="9742" max="9742" width="6.26953125" style="778" customWidth="1"/>
    <col min="9743" max="9743" width="3.90625" style="778" customWidth="1"/>
    <col min="9744" max="9744" width="6.26953125" style="778" customWidth="1"/>
    <col min="9745" max="9984" width="9" style="778"/>
    <col min="9985" max="9985" width="3.6328125" style="778" customWidth="1"/>
    <col min="9986" max="9986" width="4.6328125" style="778" customWidth="1"/>
    <col min="9987" max="9987" width="8.6328125" style="778" customWidth="1"/>
    <col min="9988" max="9988" width="3.6328125" style="778" customWidth="1"/>
    <col min="9989" max="9989" width="4.6328125" style="778" customWidth="1"/>
    <col min="9990" max="9990" width="8.6328125" style="778" customWidth="1"/>
    <col min="9991" max="9991" width="4" style="778" customWidth="1"/>
    <col min="9992" max="9992" width="5.453125" style="778" customWidth="1"/>
    <col min="9993" max="9993" width="6" style="778" customWidth="1"/>
    <col min="9994" max="9994" width="3.36328125" style="778" customWidth="1"/>
    <col min="9995" max="9996" width="7.08984375" style="778" customWidth="1"/>
    <col min="9997" max="9997" width="4.08984375" style="778" customWidth="1"/>
    <col min="9998" max="9998" width="6.26953125" style="778" customWidth="1"/>
    <col min="9999" max="9999" width="3.90625" style="778" customWidth="1"/>
    <col min="10000" max="10000" width="6.26953125" style="778" customWidth="1"/>
    <col min="10001" max="10240" width="9" style="778"/>
    <col min="10241" max="10241" width="3.6328125" style="778" customWidth="1"/>
    <col min="10242" max="10242" width="4.6328125" style="778" customWidth="1"/>
    <col min="10243" max="10243" width="8.6328125" style="778" customWidth="1"/>
    <col min="10244" max="10244" width="3.6328125" style="778" customWidth="1"/>
    <col min="10245" max="10245" width="4.6328125" style="778" customWidth="1"/>
    <col min="10246" max="10246" width="8.6328125" style="778" customWidth="1"/>
    <col min="10247" max="10247" width="4" style="778" customWidth="1"/>
    <col min="10248" max="10248" width="5.453125" style="778" customWidth="1"/>
    <col min="10249" max="10249" width="6" style="778" customWidth="1"/>
    <col min="10250" max="10250" width="3.36328125" style="778" customWidth="1"/>
    <col min="10251" max="10252" width="7.08984375" style="778" customWidth="1"/>
    <col min="10253" max="10253" width="4.08984375" style="778" customWidth="1"/>
    <col min="10254" max="10254" width="6.26953125" style="778" customWidth="1"/>
    <col min="10255" max="10255" width="3.90625" style="778" customWidth="1"/>
    <col min="10256" max="10256" width="6.26953125" style="778" customWidth="1"/>
    <col min="10257" max="10496" width="9" style="778"/>
    <col min="10497" max="10497" width="3.6328125" style="778" customWidth="1"/>
    <col min="10498" max="10498" width="4.6328125" style="778" customWidth="1"/>
    <col min="10499" max="10499" width="8.6328125" style="778" customWidth="1"/>
    <col min="10500" max="10500" width="3.6328125" style="778" customWidth="1"/>
    <col min="10501" max="10501" width="4.6328125" style="778" customWidth="1"/>
    <col min="10502" max="10502" width="8.6328125" style="778" customWidth="1"/>
    <col min="10503" max="10503" width="4" style="778" customWidth="1"/>
    <col min="10504" max="10504" width="5.453125" style="778" customWidth="1"/>
    <col min="10505" max="10505" width="6" style="778" customWidth="1"/>
    <col min="10506" max="10506" width="3.36328125" style="778" customWidth="1"/>
    <col min="10507" max="10508" width="7.08984375" style="778" customWidth="1"/>
    <col min="10509" max="10509" width="4.08984375" style="778" customWidth="1"/>
    <col min="10510" max="10510" width="6.26953125" style="778" customWidth="1"/>
    <col min="10511" max="10511" width="3.90625" style="778" customWidth="1"/>
    <col min="10512" max="10512" width="6.26953125" style="778" customWidth="1"/>
    <col min="10513" max="10752" width="9" style="778"/>
    <col min="10753" max="10753" width="3.6328125" style="778" customWidth="1"/>
    <col min="10754" max="10754" width="4.6328125" style="778" customWidth="1"/>
    <col min="10755" max="10755" width="8.6328125" style="778" customWidth="1"/>
    <col min="10756" max="10756" width="3.6328125" style="778" customWidth="1"/>
    <col min="10757" max="10757" width="4.6328125" style="778" customWidth="1"/>
    <col min="10758" max="10758" width="8.6328125" style="778" customWidth="1"/>
    <col min="10759" max="10759" width="4" style="778" customWidth="1"/>
    <col min="10760" max="10760" width="5.453125" style="778" customWidth="1"/>
    <col min="10761" max="10761" width="6" style="778" customWidth="1"/>
    <col min="10762" max="10762" width="3.36328125" style="778" customWidth="1"/>
    <col min="10763" max="10764" width="7.08984375" style="778" customWidth="1"/>
    <col min="10765" max="10765" width="4.08984375" style="778" customWidth="1"/>
    <col min="10766" max="10766" width="6.26953125" style="778" customWidth="1"/>
    <col min="10767" max="10767" width="3.90625" style="778" customWidth="1"/>
    <col min="10768" max="10768" width="6.26953125" style="778" customWidth="1"/>
    <col min="10769" max="11008" width="9" style="778"/>
    <col min="11009" max="11009" width="3.6328125" style="778" customWidth="1"/>
    <col min="11010" max="11010" width="4.6328125" style="778" customWidth="1"/>
    <col min="11011" max="11011" width="8.6328125" style="778" customWidth="1"/>
    <col min="11012" max="11012" width="3.6328125" style="778" customWidth="1"/>
    <col min="11013" max="11013" width="4.6328125" style="778" customWidth="1"/>
    <col min="11014" max="11014" width="8.6328125" style="778" customWidth="1"/>
    <col min="11015" max="11015" width="4" style="778" customWidth="1"/>
    <col min="11016" max="11016" width="5.453125" style="778" customWidth="1"/>
    <col min="11017" max="11017" width="6" style="778" customWidth="1"/>
    <col min="11018" max="11018" width="3.36328125" style="778" customWidth="1"/>
    <col min="11019" max="11020" width="7.08984375" style="778" customWidth="1"/>
    <col min="11021" max="11021" width="4.08984375" style="778" customWidth="1"/>
    <col min="11022" max="11022" width="6.26953125" style="778" customWidth="1"/>
    <col min="11023" max="11023" width="3.90625" style="778" customWidth="1"/>
    <col min="11024" max="11024" width="6.26953125" style="778" customWidth="1"/>
    <col min="11025" max="11264" width="9" style="778"/>
    <col min="11265" max="11265" width="3.6328125" style="778" customWidth="1"/>
    <col min="11266" max="11266" width="4.6328125" style="778" customWidth="1"/>
    <col min="11267" max="11267" width="8.6328125" style="778" customWidth="1"/>
    <col min="11268" max="11268" width="3.6328125" style="778" customWidth="1"/>
    <col min="11269" max="11269" width="4.6328125" style="778" customWidth="1"/>
    <col min="11270" max="11270" width="8.6328125" style="778" customWidth="1"/>
    <col min="11271" max="11271" width="4" style="778" customWidth="1"/>
    <col min="11272" max="11272" width="5.453125" style="778" customWidth="1"/>
    <col min="11273" max="11273" width="6" style="778" customWidth="1"/>
    <col min="11274" max="11274" width="3.36328125" style="778" customWidth="1"/>
    <col min="11275" max="11276" width="7.08984375" style="778" customWidth="1"/>
    <col min="11277" max="11277" width="4.08984375" style="778" customWidth="1"/>
    <col min="11278" max="11278" width="6.26953125" style="778" customWidth="1"/>
    <col min="11279" max="11279" width="3.90625" style="778" customWidth="1"/>
    <col min="11280" max="11280" width="6.26953125" style="778" customWidth="1"/>
    <col min="11281" max="11520" width="9" style="778"/>
    <col min="11521" max="11521" width="3.6328125" style="778" customWidth="1"/>
    <col min="11522" max="11522" width="4.6328125" style="778" customWidth="1"/>
    <col min="11523" max="11523" width="8.6328125" style="778" customWidth="1"/>
    <col min="11524" max="11524" width="3.6328125" style="778" customWidth="1"/>
    <col min="11525" max="11525" width="4.6328125" style="778" customWidth="1"/>
    <col min="11526" max="11526" width="8.6328125" style="778" customWidth="1"/>
    <col min="11527" max="11527" width="4" style="778" customWidth="1"/>
    <col min="11528" max="11528" width="5.453125" style="778" customWidth="1"/>
    <col min="11529" max="11529" width="6" style="778" customWidth="1"/>
    <col min="11530" max="11530" width="3.36328125" style="778" customWidth="1"/>
    <col min="11531" max="11532" width="7.08984375" style="778" customWidth="1"/>
    <col min="11533" max="11533" width="4.08984375" style="778" customWidth="1"/>
    <col min="11534" max="11534" width="6.26953125" style="778" customWidth="1"/>
    <col min="11535" max="11535" width="3.90625" style="778" customWidth="1"/>
    <col min="11536" max="11536" width="6.26953125" style="778" customWidth="1"/>
    <col min="11537" max="11776" width="9" style="778"/>
    <col min="11777" max="11777" width="3.6328125" style="778" customWidth="1"/>
    <col min="11778" max="11778" width="4.6328125" style="778" customWidth="1"/>
    <col min="11779" max="11779" width="8.6328125" style="778" customWidth="1"/>
    <col min="11780" max="11780" width="3.6328125" style="778" customWidth="1"/>
    <col min="11781" max="11781" width="4.6328125" style="778" customWidth="1"/>
    <col min="11782" max="11782" width="8.6328125" style="778" customWidth="1"/>
    <col min="11783" max="11783" width="4" style="778" customWidth="1"/>
    <col min="11784" max="11784" width="5.453125" style="778" customWidth="1"/>
    <col min="11785" max="11785" width="6" style="778" customWidth="1"/>
    <col min="11786" max="11786" width="3.36328125" style="778" customWidth="1"/>
    <col min="11787" max="11788" width="7.08984375" style="778" customWidth="1"/>
    <col min="11789" max="11789" width="4.08984375" style="778" customWidth="1"/>
    <col min="11790" max="11790" width="6.26953125" style="778" customWidth="1"/>
    <col min="11791" max="11791" width="3.90625" style="778" customWidth="1"/>
    <col min="11792" max="11792" width="6.26953125" style="778" customWidth="1"/>
    <col min="11793" max="12032" width="9" style="778"/>
    <col min="12033" max="12033" width="3.6328125" style="778" customWidth="1"/>
    <col min="12034" max="12034" width="4.6328125" style="778" customWidth="1"/>
    <col min="12035" max="12035" width="8.6328125" style="778" customWidth="1"/>
    <col min="12036" max="12036" width="3.6328125" style="778" customWidth="1"/>
    <col min="12037" max="12037" width="4.6328125" style="778" customWidth="1"/>
    <col min="12038" max="12038" width="8.6328125" style="778" customWidth="1"/>
    <col min="12039" max="12039" width="4" style="778" customWidth="1"/>
    <col min="12040" max="12040" width="5.453125" style="778" customWidth="1"/>
    <col min="12041" max="12041" width="6" style="778" customWidth="1"/>
    <col min="12042" max="12042" width="3.36328125" style="778" customWidth="1"/>
    <col min="12043" max="12044" width="7.08984375" style="778" customWidth="1"/>
    <col min="12045" max="12045" width="4.08984375" style="778" customWidth="1"/>
    <col min="12046" max="12046" width="6.26953125" style="778" customWidth="1"/>
    <col min="12047" max="12047" width="3.90625" style="778" customWidth="1"/>
    <col min="12048" max="12048" width="6.26953125" style="778" customWidth="1"/>
    <col min="12049" max="12288" width="9" style="778"/>
    <col min="12289" max="12289" width="3.6328125" style="778" customWidth="1"/>
    <col min="12290" max="12290" width="4.6328125" style="778" customWidth="1"/>
    <col min="12291" max="12291" width="8.6328125" style="778" customWidth="1"/>
    <col min="12292" max="12292" width="3.6328125" style="778" customWidth="1"/>
    <col min="12293" max="12293" width="4.6328125" style="778" customWidth="1"/>
    <col min="12294" max="12294" width="8.6328125" style="778" customWidth="1"/>
    <col min="12295" max="12295" width="4" style="778" customWidth="1"/>
    <col min="12296" max="12296" width="5.453125" style="778" customWidth="1"/>
    <col min="12297" max="12297" width="6" style="778" customWidth="1"/>
    <col min="12298" max="12298" width="3.36328125" style="778" customWidth="1"/>
    <col min="12299" max="12300" width="7.08984375" style="778" customWidth="1"/>
    <col min="12301" max="12301" width="4.08984375" style="778" customWidth="1"/>
    <col min="12302" max="12302" width="6.26953125" style="778" customWidth="1"/>
    <col min="12303" max="12303" width="3.90625" style="778" customWidth="1"/>
    <col min="12304" max="12304" width="6.26953125" style="778" customWidth="1"/>
    <col min="12305" max="12544" width="9" style="778"/>
    <col min="12545" max="12545" width="3.6328125" style="778" customWidth="1"/>
    <col min="12546" max="12546" width="4.6328125" style="778" customWidth="1"/>
    <col min="12547" max="12547" width="8.6328125" style="778" customWidth="1"/>
    <col min="12548" max="12548" width="3.6328125" style="778" customWidth="1"/>
    <col min="12549" max="12549" width="4.6328125" style="778" customWidth="1"/>
    <col min="12550" max="12550" width="8.6328125" style="778" customWidth="1"/>
    <col min="12551" max="12551" width="4" style="778" customWidth="1"/>
    <col min="12552" max="12552" width="5.453125" style="778" customWidth="1"/>
    <col min="12553" max="12553" width="6" style="778" customWidth="1"/>
    <col min="12554" max="12554" width="3.36328125" style="778" customWidth="1"/>
    <col min="12555" max="12556" width="7.08984375" style="778" customWidth="1"/>
    <col min="12557" max="12557" width="4.08984375" style="778" customWidth="1"/>
    <col min="12558" max="12558" width="6.26953125" style="778" customWidth="1"/>
    <col min="12559" max="12559" width="3.90625" style="778" customWidth="1"/>
    <col min="12560" max="12560" width="6.26953125" style="778" customWidth="1"/>
    <col min="12561" max="12800" width="9" style="778"/>
    <col min="12801" max="12801" width="3.6328125" style="778" customWidth="1"/>
    <col min="12802" max="12802" width="4.6328125" style="778" customWidth="1"/>
    <col min="12803" max="12803" width="8.6328125" style="778" customWidth="1"/>
    <col min="12804" max="12804" width="3.6328125" style="778" customWidth="1"/>
    <col min="12805" max="12805" width="4.6328125" style="778" customWidth="1"/>
    <col min="12806" max="12806" width="8.6328125" style="778" customWidth="1"/>
    <col min="12807" max="12807" width="4" style="778" customWidth="1"/>
    <col min="12808" max="12808" width="5.453125" style="778" customWidth="1"/>
    <col min="12809" max="12809" width="6" style="778" customWidth="1"/>
    <col min="12810" max="12810" width="3.36328125" style="778" customWidth="1"/>
    <col min="12811" max="12812" width="7.08984375" style="778" customWidth="1"/>
    <col min="12813" max="12813" width="4.08984375" style="778" customWidth="1"/>
    <col min="12814" max="12814" width="6.26953125" style="778" customWidth="1"/>
    <col min="12815" max="12815" width="3.90625" style="778" customWidth="1"/>
    <col min="12816" max="12816" width="6.26953125" style="778" customWidth="1"/>
    <col min="12817" max="13056" width="9" style="778"/>
    <col min="13057" max="13057" width="3.6328125" style="778" customWidth="1"/>
    <col min="13058" max="13058" width="4.6328125" style="778" customWidth="1"/>
    <col min="13059" max="13059" width="8.6328125" style="778" customWidth="1"/>
    <col min="13060" max="13060" width="3.6328125" style="778" customWidth="1"/>
    <col min="13061" max="13061" width="4.6328125" style="778" customWidth="1"/>
    <col min="13062" max="13062" width="8.6328125" style="778" customWidth="1"/>
    <col min="13063" max="13063" width="4" style="778" customWidth="1"/>
    <col min="13064" max="13064" width="5.453125" style="778" customWidth="1"/>
    <col min="13065" max="13065" width="6" style="778" customWidth="1"/>
    <col min="13066" max="13066" width="3.36328125" style="778" customWidth="1"/>
    <col min="13067" max="13068" width="7.08984375" style="778" customWidth="1"/>
    <col min="13069" max="13069" width="4.08984375" style="778" customWidth="1"/>
    <col min="13070" max="13070" width="6.26953125" style="778" customWidth="1"/>
    <col min="13071" max="13071" width="3.90625" style="778" customWidth="1"/>
    <col min="13072" max="13072" width="6.26953125" style="778" customWidth="1"/>
    <col min="13073" max="13312" width="9" style="778"/>
    <col min="13313" max="13313" width="3.6328125" style="778" customWidth="1"/>
    <col min="13314" max="13314" width="4.6328125" style="778" customWidth="1"/>
    <col min="13315" max="13315" width="8.6328125" style="778" customWidth="1"/>
    <col min="13316" max="13316" width="3.6328125" style="778" customWidth="1"/>
    <col min="13317" max="13317" width="4.6328125" style="778" customWidth="1"/>
    <col min="13318" max="13318" width="8.6328125" style="778" customWidth="1"/>
    <col min="13319" max="13319" width="4" style="778" customWidth="1"/>
    <col min="13320" max="13320" width="5.453125" style="778" customWidth="1"/>
    <col min="13321" max="13321" width="6" style="778" customWidth="1"/>
    <col min="13322" max="13322" width="3.36328125" style="778" customWidth="1"/>
    <col min="13323" max="13324" width="7.08984375" style="778" customWidth="1"/>
    <col min="13325" max="13325" width="4.08984375" style="778" customWidth="1"/>
    <col min="13326" max="13326" width="6.26953125" style="778" customWidth="1"/>
    <col min="13327" max="13327" width="3.90625" style="778" customWidth="1"/>
    <col min="13328" max="13328" width="6.26953125" style="778" customWidth="1"/>
    <col min="13329" max="13568" width="9" style="778"/>
    <col min="13569" max="13569" width="3.6328125" style="778" customWidth="1"/>
    <col min="13570" max="13570" width="4.6328125" style="778" customWidth="1"/>
    <col min="13571" max="13571" width="8.6328125" style="778" customWidth="1"/>
    <col min="13572" max="13572" width="3.6328125" style="778" customWidth="1"/>
    <col min="13573" max="13573" width="4.6328125" style="778" customWidth="1"/>
    <col min="13574" max="13574" width="8.6328125" style="778" customWidth="1"/>
    <col min="13575" max="13575" width="4" style="778" customWidth="1"/>
    <col min="13576" max="13576" width="5.453125" style="778" customWidth="1"/>
    <col min="13577" max="13577" width="6" style="778" customWidth="1"/>
    <col min="13578" max="13578" width="3.36328125" style="778" customWidth="1"/>
    <col min="13579" max="13580" width="7.08984375" style="778" customWidth="1"/>
    <col min="13581" max="13581" width="4.08984375" style="778" customWidth="1"/>
    <col min="13582" max="13582" width="6.26953125" style="778" customWidth="1"/>
    <col min="13583" max="13583" width="3.90625" style="778" customWidth="1"/>
    <col min="13584" max="13584" width="6.26953125" style="778" customWidth="1"/>
    <col min="13585" max="13824" width="9" style="778"/>
    <col min="13825" max="13825" width="3.6328125" style="778" customWidth="1"/>
    <col min="13826" max="13826" width="4.6328125" style="778" customWidth="1"/>
    <col min="13827" max="13827" width="8.6328125" style="778" customWidth="1"/>
    <col min="13828" max="13828" width="3.6328125" style="778" customWidth="1"/>
    <col min="13829" max="13829" width="4.6328125" style="778" customWidth="1"/>
    <col min="13830" max="13830" width="8.6328125" style="778" customWidth="1"/>
    <col min="13831" max="13831" width="4" style="778" customWidth="1"/>
    <col min="13832" max="13832" width="5.453125" style="778" customWidth="1"/>
    <col min="13833" max="13833" width="6" style="778" customWidth="1"/>
    <col min="13834" max="13834" width="3.36328125" style="778" customWidth="1"/>
    <col min="13835" max="13836" width="7.08984375" style="778" customWidth="1"/>
    <col min="13837" max="13837" width="4.08984375" style="778" customWidth="1"/>
    <col min="13838" max="13838" width="6.26953125" style="778" customWidth="1"/>
    <col min="13839" max="13839" width="3.90625" style="778" customWidth="1"/>
    <col min="13840" max="13840" width="6.26953125" style="778" customWidth="1"/>
    <col min="13841" max="14080" width="9" style="778"/>
    <col min="14081" max="14081" width="3.6328125" style="778" customWidth="1"/>
    <col min="14082" max="14082" width="4.6328125" style="778" customWidth="1"/>
    <col min="14083" max="14083" width="8.6328125" style="778" customWidth="1"/>
    <col min="14084" max="14084" width="3.6328125" style="778" customWidth="1"/>
    <col min="14085" max="14085" width="4.6328125" style="778" customWidth="1"/>
    <col min="14086" max="14086" width="8.6328125" style="778" customWidth="1"/>
    <col min="14087" max="14087" width="4" style="778" customWidth="1"/>
    <col min="14088" max="14088" width="5.453125" style="778" customWidth="1"/>
    <col min="14089" max="14089" width="6" style="778" customWidth="1"/>
    <col min="14090" max="14090" width="3.36328125" style="778" customWidth="1"/>
    <col min="14091" max="14092" width="7.08984375" style="778" customWidth="1"/>
    <col min="14093" max="14093" width="4.08984375" style="778" customWidth="1"/>
    <col min="14094" max="14094" width="6.26953125" style="778" customWidth="1"/>
    <col min="14095" max="14095" width="3.90625" style="778" customWidth="1"/>
    <col min="14096" max="14096" width="6.26953125" style="778" customWidth="1"/>
    <col min="14097" max="14336" width="9" style="778"/>
    <col min="14337" max="14337" width="3.6328125" style="778" customWidth="1"/>
    <col min="14338" max="14338" width="4.6328125" style="778" customWidth="1"/>
    <col min="14339" max="14339" width="8.6328125" style="778" customWidth="1"/>
    <col min="14340" max="14340" width="3.6328125" style="778" customWidth="1"/>
    <col min="14341" max="14341" width="4.6328125" style="778" customWidth="1"/>
    <col min="14342" max="14342" width="8.6328125" style="778" customWidth="1"/>
    <col min="14343" max="14343" width="4" style="778" customWidth="1"/>
    <col min="14344" max="14344" width="5.453125" style="778" customWidth="1"/>
    <col min="14345" max="14345" width="6" style="778" customWidth="1"/>
    <col min="14346" max="14346" width="3.36328125" style="778" customWidth="1"/>
    <col min="14347" max="14348" width="7.08984375" style="778" customWidth="1"/>
    <col min="14349" max="14349" width="4.08984375" style="778" customWidth="1"/>
    <col min="14350" max="14350" width="6.26953125" style="778" customWidth="1"/>
    <col min="14351" max="14351" width="3.90625" style="778" customWidth="1"/>
    <col min="14352" max="14352" width="6.26953125" style="778" customWidth="1"/>
    <col min="14353" max="14592" width="9" style="778"/>
    <col min="14593" max="14593" width="3.6328125" style="778" customWidth="1"/>
    <col min="14594" max="14594" width="4.6328125" style="778" customWidth="1"/>
    <col min="14595" max="14595" width="8.6328125" style="778" customWidth="1"/>
    <col min="14596" max="14596" width="3.6328125" style="778" customWidth="1"/>
    <col min="14597" max="14597" width="4.6328125" style="778" customWidth="1"/>
    <col min="14598" max="14598" width="8.6328125" style="778" customWidth="1"/>
    <col min="14599" max="14599" width="4" style="778" customWidth="1"/>
    <col min="14600" max="14600" width="5.453125" style="778" customWidth="1"/>
    <col min="14601" max="14601" width="6" style="778" customWidth="1"/>
    <col min="14602" max="14602" width="3.36328125" style="778" customWidth="1"/>
    <col min="14603" max="14604" width="7.08984375" style="778" customWidth="1"/>
    <col min="14605" max="14605" width="4.08984375" style="778" customWidth="1"/>
    <col min="14606" max="14606" width="6.26953125" style="778" customWidth="1"/>
    <col min="14607" max="14607" width="3.90625" style="778" customWidth="1"/>
    <col min="14608" max="14608" width="6.26953125" style="778" customWidth="1"/>
    <col min="14609" max="14848" width="9" style="778"/>
    <col min="14849" max="14849" width="3.6328125" style="778" customWidth="1"/>
    <col min="14850" max="14850" width="4.6328125" style="778" customWidth="1"/>
    <col min="14851" max="14851" width="8.6328125" style="778" customWidth="1"/>
    <col min="14852" max="14852" width="3.6328125" style="778" customWidth="1"/>
    <col min="14853" max="14853" width="4.6328125" style="778" customWidth="1"/>
    <col min="14854" max="14854" width="8.6328125" style="778" customWidth="1"/>
    <col min="14855" max="14855" width="4" style="778" customWidth="1"/>
    <col min="14856" max="14856" width="5.453125" style="778" customWidth="1"/>
    <col min="14857" max="14857" width="6" style="778" customWidth="1"/>
    <col min="14858" max="14858" width="3.36328125" style="778" customWidth="1"/>
    <col min="14859" max="14860" width="7.08984375" style="778" customWidth="1"/>
    <col min="14861" max="14861" width="4.08984375" style="778" customWidth="1"/>
    <col min="14862" max="14862" width="6.26953125" style="778" customWidth="1"/>
    <col min="14863" max="14863" width="3.90625" style="778" customWidth="1"/>
    <col min="14864" max="14864" width="6.26953125" style="778" customWidth="1"/>
    <col min="14865" max="15104" width="9" style="778"/>
    <col min="15105" max="15105" width="3.6328125" style="778" customWidth="1"/>
    <col min="15106" max="15106" width="4.6328125" style="778" customWidth="1"/>
    <col min="15107" max="15107" width="8.6328125" style="778" customWidth="1"/>
    <col min="15108" max="15108" width="3.6328125" style="778" customWidth="1"/>
    <col min="15109" max="15109" width="4.6328125" style="778" customWidth="1"/>
    <col min="15110" max="15110" width="8.6328125" style="778" customWidth="1"/>
    <col min="15111" max="15111" width="4" style="778" customWidth="1"/>
    <col min="15112" max="15112" width="5.453125" style="778" customWidth="1"/>
    <col min="15113" max="15113" width="6" style="778" customWidth="1"/>
    <col min="15114" max="15114" width="3.36328125" style="778" customWidth="1"/>
    <col min="15115" max="15116" width="7.08984375" style="778" customWidth="1"/>
    <col min="15117" max="15117" width="4.08984375" style="778" customWidth="1"/>
    <col min="15118" max="15118" width="6.26953125" style="778" customWidth="1"/>
    <col min="15119" max="15119" width="3.90625" style="778" customWidth="1"/>
    <col min="15120" max="15120" width="6.26953125" style="778" customWidth="1"/>
    <col min="15121" max="15360" width="9" style="778"/>
    <col min="15361" max="15361" width="3.6328125" style="778" customWidth="1"/>
    <col min="15362" max="15362" width="4.6328125" style="778" customWidth="1"/>
    <col min="15363" max="15363" width="8.6328125" style="778" customWidth="1"/>
    <col min="15364" max="15364" width="3.6328125" style="778" customWidth="1"/>
    <col min="15365" max="15365" width="4.6328125" style="778" customWidth="1"/>
    <col min="15366" max="15366" width="8.6328125" style="778" customWidth="1"/>
    <col min="15367" max="15367" width="4" style="778" customWidth="1"/>
    <col min="15368" max="15368" width="5.453125" style="778" customWidth="1"/>
    <col min="15369" max="15369" width="6" style="778" customWidth="1"/>
    <col min="15370" max="15370" width="3.36328125" style="778" customWidth="1"/>
    <col min="15371" max="15372" width="7.08984375" style="778" customWidth="1"/>
    <col min="15373" max="15373" width="4.08984375" style="778" customWidth="1"/>
    <col min="15374" max="15374" width="6.26953125" style="778" customWidth="1"/>
    <col min="15375" max="15375" width="3.90625" style="778" customWidth="1"/>
    <col min="15376" max="15376" width="6.26953125" style="778" customWidth="1"/>
    <col min="15377" max="15616" width="9" style="778"/>
    <col min="15617" max="15617" width="3.6328125" style="778" customWidth="1"/>
    <col min="15618" max="15618" width="4.6328125" style="778" customWidth="1"/>
    <col min="15619" max="15619" width="8.6328125" style="778" customWidth="1"/>
    <col min="15620" max="15620" width="3.6328125" style="778" customWidth="1"/>
    <col min="15621" max="15621" width="4.6328125" style="778" customWidth="1"/>
    <col min="15622" max="15622" width="8.6328125" style="778" customWidth="1"/>
    <col min="15623" max="15623" width="4" style="778" customWidth="1"/>
    <col min="15624" max="15624" width="5.453125" style="778" customWidth="1"/>
    <col min="15625" max="15625" width="6" style="778" customWidth="1"/>
    <col min="15626" max="15626" width="3.36328125" style="778" customWidth="1"/>
    <col min="15627" max="15628" width="7.08984375" style="778" customWidth="1"/>
    <col min="15629" max="15629" width="4.08984375" style="778" customWidth="1"/>
    <col min="15630" max="15630" width="6.26953125" style="778" customWidth="1"/>
    <col min="15631" max="15631" width="3.90625" style="778" customWidth="1"/>
    <col min="15632" max="15632" width="6.26953125" style="778" customWidth="1"/>
    <col min="15633" max="15872" width="9" style="778"/>
    <col min="15873" max="15873" width="3.6328125" style="778" customWidth="1"/>
    <col min="15874" max="15874" width="4.6328125" style="778" customWidth="1"/>
    <col min="15875" max="15875" width="8.6328125" style="778" customWidth="1"/>
    <col min="15876" max="15876" width="3.6328125" style="778" customWidth="1"/>
    <col min="15877" max="15877" width="4.6328125" style="778" customWidth="1"/>
    <col min="15878" max="15878" width="8.6328125" style="778" customWidth="1"/>
    <col min="15879" max="15879" width="4" style="778" customWidth="1"/>
    <col min="15880" max="15880" width="5.453125" style="778" customWidth="1"/>
    <col min="15881" max="15881" width="6" style="778" customWidth="1"/>
    <col min="15882" max="15882" width="3.36328125" style="778" customWidth="1"/>
    <col min="15883" max="15884" width="7.08984375" style="778" customWidth="1"/>
    <col min="15885" max="15885" width="4.08984375" style="778" customWidth="1"/>
    <col min="15886" max="15886" width="6.26953125" style="778" customWidth="1"/>
    <col min="15887" max="15887" width="3.90625" style="778" customWidth="1"/>
    <col min="15888" max="15888" width="6.26953125" style="778" customWidth="1"/>
    <col min="15889" max="16128" width="9" style="778"/>
    <col min="16129" max="16129" width="3.6328125" style="778" customWidth="1"/>
    <col min="16130" max="16130" width="4.6328125" style="778" customWidth="1"/>
    <col min="16131" max="16131" width="8.6328125" style="778" customWidth="1"/>
    <col min="16132" max="16132" width="3.6328125" style="778" customWidth="1"/>
    <col min="16133" max="16133" width="4.6328125" style="778" customWidth="1"/>
    <col min="16134" max="16134" width="8.6328125" style="778" customWidth="1"/>
    <col min="16135" max="16135" width="4" style="778" customWidth="1"/>
    <col min="16136" max="16136" width="5.453125" style="778" customWidth="1"/>
    <col min="16137" max="16137" width="6" style="778" customWidth="1"/>
    <col min="16138" max="16138" width="3.36328125" style="778" customWidth="1"/>
    <col min="16139" max="16140" width="7.08984375" style="778" customWidth="1"/>
    <col min="16141" max="16141" width="4.08984375" style="778" customWidth="1"/>
    <col min="16142" max="16142" width="6.26953125" style="778" customWidth="1"/>
    <col min="16143" max="16143" width="3.90625" style="778" customWidth="1"/>
    <col min="16144" max="16144" width="6.26953125" style="778" customWidth="1"/>
    <col min="16145" max="16384" width="9" style="778"/>
  </cols>
  <sheetData>
    <row r="1" spans="1:17" ht="19" x14ac:dyDescent="0.2">
      <c r="A1" s="777" t="s">
        <v>457</v>
      </c>
    </row>
    <row r="2" spans="1:17" ht="12.65" customHeight="1" x14ac:dyDescent="0.2">
      <c r="A2" s="777"/>
    </row>
    <row r="3" spans="1:17" ht="12.65" customHeight="1" x14ac:dyDescent="0.2">
      <c r="A3" s="779" t="s">
        <v>458</v>
      </c>
      <c r="B3" s="779"/>
      <c r="C3" s="779"/>
      <c r="D3" s="779"/>
      <c r="E3" s="779"/>
      <c r="F3" s="779"/>
      <c r="G3" s="779"/>
      <c r="H3" s="779"/>
      <c r="K3" s="780" t="s">
        <v>459</v>
      </c>
      <c r="L3" s="780"/>
      <c r="M3" s="780"/>
      <c r="N3" s="780"/>
      <c r="O3" s="780"/>
      <c r="P3" s="780"/>
    </row>
    <row r="4" spans="1:17" ht="12.65" customHeight="1" x14ac:dyDescent="0.2">
      <c r="A4" s="779"/>
      <c r="B4" s="779"/>
      <c r="C4" s="779"/>
      <c r="D4" s="779"/>
      <c r="E4" s="779"/>
      <c r="F4" s="779"/>
      <c r="G4" s="779"/>
      <c r="H4" s="779"/>
      <c r="I4" s="781"/>
      <c r="K4" s="780"/>
      <c r="L4" s="780"/>
      <c r="M4" s="780"/>
      <c r="N4" s="780"/>
      <c r="O4" s="780"/>
      <c r="P4" s="780"/>
    </row>
    <row r="5" spans="1:17" ht="12.65" customHeight="1" x14ac:dyDescent="0.2">
      <c r="A5" s="782" t="s">
        <v>460</v>
      </c>
      <c r="B5" s="782"/>
      <c r="C5" s="782"/>
      <c r="D5" s="782"/>
      <c r="E5" s="782"/>
      <c r="F5" s="782"/>
      <c r="G5" s="782"/>
      <c r="H5" s="782"/>
      <c r="I5" s="782"/>
    </row>
    <row r="6" spans="1:17" ht="12.65" customHeight="1" x14ac:dyDescent="0.2">
      <c r="A6" s="783" t="s">
        <v>287</v>
      </c>
      <c r="B6" s="784"/>
      <c r="C6" s="785" t="s">
        <v>461</v>
      </c>
      <c r="D6" s="783" t="s">
        <v>462</v>
      </c>
      <c r="E6" s="784"/>
      <c r="F6" s="785" t="s">
        <v>463</v>
      </c>
      <c r="K6" s="786"/>
      <c r="L6" s="787"/>
      <c r="M6" s="786" t="s">
        <v>289</v>
      </c>
      <c r="N6" s="787"/>
      <c r="O6" s="786" t="s">
        <v>270</v>
      </c>
      <c r="P6" s="787"/>
    </row>
    <row r="7" spans="1:17" ht="12.65" customHeight="1" x14ac:dyDescent="0.2">
      <c r="A7" s="783" t="s">
        <v>464</v>
      </c>
      <c r="B7" s="784"/>
      <c r="C7" s="785" t="s">
        <v>465</v>
      </c>
      <c r="D7" s="783" t="s">
        <v>466</v>
      </c>
      <c r="E7" s="784"/>
      <c r="F7" s="785" t="s">
        <v>467</v>
      </c>
      <c r="K7" s="786" t="s">
        <v>287</v>
      </c>
      <c r="L7" s="787"/>
      <c r="M7" s="788" t="s">
        <v>468</v>
      </c>
      <c r="N7" s="789" t="str">
        <f>H18</f>
        <v/>
      </c>
      <c r="O7" s="788" t="s">
        <v>469</v>
      </c>
      <c r="P7" s="789" t="str">
        <f>H20</f>
        <v/>
      </c>
    </row>
    <row r="8" spans="1:17" ht="12.65" customHeight="1" x14ac:dyDescent="0.2">
      <c r="A8" s="783" t="s">
        <v>470</v>
      </c>
      <c r="B8" s="784"/>
      <c r="C8" s="785" t="s">
        <v>471</v>
      </c>
      <c r="D8" s="783" t="s">
        <v>472</v>
      </c>
      <c r="E8" s="784"/>
      <c r="F8" s="785" t="s">
        <v>473</v>
      </c>
      <c r="K8" s="786" t="s">
        <v>464</v>
      </c>
      <c r="L8" s="787"/>
      <c r="M8" s="788" t="s">
        <v>474</v>
      </c>
      <c r="N8" s="789" t="str">
        <f>H22</f>
        <v/>
      </c>
      <c r="O8" s="788" t="s">
        <v>475</v>
      </c>
      <c r="P8" s="789" t="str">
        <f>H24</f>
        <v/>
      </c>
      <c r="Q8" s="790"/>
    </row>
    <row r="9" spans="1:17" ht="12.65" customHeight="1" x14ac:dyDescent="0.2">
      <c r="A9" s="783" t="s">
        <v>476</v>
      </c>
      <c r="B9" s="784"/>
      <c r="C9" s="785" t="s">
        <v>477</v>
      </c>
      <c r="D9" s="783" t="s">
        <v>478</v>
      </c>
      <c r="E9" s="784"/>
      <c r="F9" s="785" t="s">
        <v>479</v>
      </c>
      <c r="K9" s="786" t="s">
        <v>470</v>
      </c>
      <c r="L9" s="787"/>
      <c r="M9" s="788" t="s">
        <v>480</v>
      </c>
      <c r="N9" s="789" t="str">
        <f>H26</f>
        <v/>
      </c>
      <c r="O9" s="788" t="s">
        <v>481</v>
      </c>
      <c r="P9" s="789" t="str">
        <f>H28</f>
        <v/>
      </c>
      <c r="Q9" s="790"/>
    </row>
    <row r="10" spans="1:17" ht="12.65" customHeight="1" x14ac:dyDescent="0.2">
      <c r="A10" s="783" t="s">
        <v>482</v>
      </c>
      <c r="B10" s="784"/>
      <c r="C10" s="785" t="s">
        <v>483</v>
      </c>
      <c r="D10" s="783" t="s">
        <v>484</v>
      </c>
      <c r="E10" s="784"/>
      <c r="F10" s="785" t="s">
        <v>485</v>
      </c>
      <c r="G10" s="791"/>
      <c r="K10" s="786" t="s">
        <v>476</v>
      </c>
      <c r="L10" s="787"/>
      <c r="M10" s="788" t="s">
        <v>486</v>
      </c>
      <c r="N10" s="789" t="str">
        <f>H30</f>
        <v/>
      </c>
      <c r="O10" s="788" t="s">
        <v>487</v>
      </c>
      <c r="P10" s="789" t="str">
        <f>H32</f>
        <v/>
      </c>
      <c r="Q10" s="790"/>
    </row>
    <row r="11" spans="1:17" ht="12.65" customHeight="1" x14ac:dyDescent="0.2">
      <c r="A11" s="783" t="s">
        <v>488</v>
      </c>
      <c r="B11" s="784"/>
      <c r="C11" s="792" t="s">
        <v>489</v>
      </c>
      <c r="D11" s="793"/>
      <c r="E11" s="794"/>
      <c r="F11" s="794"/>
      <c r="G11" s="795"/>
      <c r="K11" s="786" t="s">
        <v>482</v>
      </c>
      <c r="L11" s="787"/>
      <c r="M11" s="788" t="s">
        <v>490</v>
      </c>
      <c r="N11" s="789" t="str">
        <f>H34</f>
        <v/>
      </c>
      <c r="O11" s="788" t="s">
        <v>491</v>
      </c>
      <c r="P11" s="789" t="str">
        <f>H36</f>
        <v/>
      </c>
      <c r="Q11" s="790"/>
    </row>
    <row r="12" spans="1:17" ht="12.65" customHeight="1" x14ac:dyDescent="0.2">
      <c r="K12" s="786" t="s">
        <v>488</v>
      </c>
      <c r="L12" s="787"/>
      <c r="M12" s="788" t="s">
        <v>492</v>
      </c>
      <c r="N12" s="789" t="str">
        <f>H38</f>
        <v/>
      </c>
      <c r="O12" s="788" t="s">
        <v>493</v>
      </c>
      <c r="P12" s="789" t="str">
        <f>H40</f>
        <v/>
      </c>
      <c r="Q12" s="790"/>
    </row>
    <row r="13" spans="1:17" ht="12.65" customHeight="1" x14ac:dyDescent="0.2">
      <c r="A13" s="796" t="s">
        <v>494</v>
      </c>
      <c r="B13" s="796"/>
      <c r="C13" s="796"/>
      <c r="D13" s="796"/>
      <c r="E13" s="796"/>
      <c r="F13" s="796"/>
      <c r="G13" s="796"/>
      <c r="H13" s="796"/>
      <c r="I13" s="796"/>
      <c r="K13" s="786" t="s">
        <v>462</v>
      </c>
      <c r="L13" s="787"/>
      <c r="M13" s="788" t="s">
        <v>495</v>
      </c>
      <c r="N13" s="789" t="str">
        <f>H42</f>
        <v/>
      </c>
      <c r="O13" s="788" t="s">
        <v>496</v>
      </c>
      <c r="P13" s="789" t="str">
        <f>H44</f>
        <v/>
      </c>
      <c r="Q13" s="790"/>
    </row>
    <row r="14" spans="1:17" ht="12.65" customHeight="1" x14ac:dyDescent="0.2">
      <c r="A14" s="796"/>
      <c r="B14" s="796"/>
      <c r="C14" s="796"/>
      <c r="D14" s="796"/>
      <c r="E14" s="796"/>
      <c r="F14" s="796"/>
      <c r="G14" s="796"/>
      <c r="H14" s="796"/>
      <c r="I14" s="796"/>
      <c r="K14" s="786" t="s">
        <v>466</v>
      </c>
      <c r="L14" s="787"/>
      <c r="M14" s="788" t="s">
        <v>497</v>
      </c>
      <c r="N14" s="789" t="str">
        <f>H46</f>
        <v/>
      </c>
      <c r="O14" s="788" t="s">
        <v>498</v>
      </c>
      <c r="P14" s="789" t="str">
        <f>H48</f>
        <v/>
      </c>
      <c r="Q14" s="790"/>
    </row>
    <row r="15" spans="1:17" ht="12.65" customHeight="1" x14ac:dyDescent="0.2">
      <c r="A15" s="796"/>
      <c r="B15" s="796"/>
      <c r="C15" s="796"/>
      <c r="D15" s="796"/>
      <c r="E15" s="796"/>
      <c r="F15" s="796"/>
      <c r="G15" s="796"/>
      <c r="H15" s="796"/>
      <c r="I15" s="796"/>
      <c r="K15" s="786" t="s">
        <v>472</v>
      </c>
      <c r="L15" s="787"/>
      <c r="M15" s="788" t="s">
        <v>499</v>
      </c>
      <c r="N15" s="789" t="str">
        <f>H50</f>
        <v/>
      </c>
      <c r="O15" s="788" t="s">
        <v>500</v>
      </c>
      <c r="P15" s="789" t="str">
        <f>H52</f>
        <v/>
      </c>
      <c r="Q15" s="790"/>
    </row>
    <row r="16" spans="1:17" ht="12.65" customHeight="1" thickBot="1" x14ac:dyDescent="0.25">
      <c r="A16" s="797" t="s">
        <v>501</v>
      </c>
      <c r="B16" s="795"/>
      <c r="C16" s="795"/>
      <c r="D16" s="795"/>
      <c r="E16" s="795"/>
      <c r="F16" s="795"/>
      <c r="G16" s="795"/>
      <c r="H16" s="795"/>
      <c r="K16" s="786" t="s">
        <v>478</v>
      </c>
      <c r="L16" s="787"/>
      <c r="M16" s="788" t="s">
        <v>502</v>
      </c>
      <c r="N16" s="789" t="str">
        <f>H54</f>
        <v/>
      </c>
      <c r="O16" s="788" t="s">
        <v>503</v>
      </c>
      <c r="P16" s="789" t="str">
        <f>H56</f>
        <v/>
      </c>
      <c r="Q16" s="790"/>
    </row>
    <row r="17" spans="1:16" ht="12.65" customHeight="1" thickBot="1" x14ac:dyDescent="0.25">
      <c r="A17" s="798" t="s">
        <v>287</v>
      </c>
      <c r="B17" s="799" t="s">
        <v>504</v>
      </c>
      <c r="C17" s="800"/>
      <c r="D17" s="800"/>
      <c r="E17" s="801"/>
      <c r="F17" s="802" t="s">
        <v>505</v>
      </c>
      <c r="G17" s="803"/>
      <c r="H17" s="804"/>
      <c r="I17" s="805" t="s">
        <v>283</v>
      </c>
      <c r="K17" s="806" t="s">
        <v>484</v>
      </c>
      <c r="L17" s="807"/>
      <c r="M17" s="808" t="s">
        <v>506</v>
      </c>
      <c r="N17" s="809" t="str">
        <f>H58</f>
        <v/>
      </c>
      <c r="O17" s="808" t="s">
        <v>507</v>
      </c>
      <c r="P17" s="809" t="str">
        <f>H60</f>
        <v/>
      </c>
    </row>
    <row r="18" spans="1:16" ht="12.65" customHeight="1" thickTop="1" x14ac:dyDescent="0.2">
      <c r="A18" s="810"/>
      <c r="B18" s="811" t="s">
        <v>508</v>
      </c>
      <c r="C18" s="812"/>
      <c r="D18" s="812"/>
      <c r="E18" s="813"/>
      <c r="F18" s="814" t="s">
        <v>509</v>
      </c>
      <c r="G18" s="815"/>
      <c r="H18" s="816" t="str">
        <f>IF(B6&lt;&gt;"",ROUNDDOWN(H17/B6,1),"")</f>
        <v/>
      </c>
      <c r="I18" s="817" t="s">
        <v>510</v>
      </c>
      <c r="K18" s="818" t="s">
        <v>304</v>
      </c>
      <c r="L18" s="819"/>
      <c r="M18" s="820" t="s">
        <v>511</v>
      </c>
      <c r="N18" s="821" t="str">
        <f>IF((SUM(N7:N17))&lt;&gt;0,SUM(N7:N17),"")</f>
        <v/>
      </c>
      <c r="O18" s="820" t="s">
        <v>512</v>
      </c>
      <c r="P18" s="821" t="str">
        <f>IF((SUM(P7:P17))&lt;&gt;0,SUM(P7:P17),"")</f>
        <v/>
      </c>
    </row>
    <row r="19" spans="1:16" ht="12.65" customHeight="1" x14ac:dyDescent="0.2">
      <c r="A19" s="810"/>
      <c r="B19" s="811" t="s">
        <v>513</v>
      </c>
      <c r="C19" s="812"/>
      <c r="D19" s="812"/>
      <c r="E19" s="813"/>
      <c r="F19" s="814" t="s">
        <v>514</v>
      </c>
      <c r="G19" s="815"/>
      <c r="H19" s="784"/>
      <c r="I19" s="817" t="s">
        <v>283</v>
      </c>
    </row>
    <row r="20" spans="1:16" ht="12.65" customHeight="1" thickBot="1" x14ac:dyDescent="0.25">
      <c r="A20" s="822"/>
      <c r="B20" s="823" t="s">
        <v>508</v>
      </c>
      <c r="C20" s="824"/>
      <c r="D20" s="824"/>
      <c r="E20" s="825"/>
      <c r="F20" s="826" t="s">
        <v>515</v>
      </c>
      <c r="G20" s="827"/>
      <c r="H20" s="816" t="str">
        <f>IF(B6&lt;&gt;"",ROUNDDOWN(H19/B6,1),"")</f>
        <v/>
      </c>
      <c r="I20" s="828" t="s">
        <v>516</v>
      </c>
      <c r="M20" s="829" t="s">
        <v>517</v>
      </c>
      <c r="N20" s="829"/>
      <c r="O20" s="829" t="s">
        <v>518</v>
      </c>
      <c r="P20" s="829"/>
    </row>
    <row r="21" spans="1:16" ht="12.65" customHeight="1" thickBot="1" x14ac:dyDescent="0.25">
      <c r="A21" s="798" t="s">
        <v>464</v>
      </c>
      <c r="B21" s="799" t="s">
        <v>504</v>
      </c>
      <c r="C21" s="800"/>
      <c r="D21" s="800"/>
      <c r="E21" s="801"/>
      <c r="F21" s="802" t="s">
        <v>519</v>
      </c>
      <c r="G21" s="803"/>
      <c r="H21" s="804"/>
      <c r="I21" s="805" t="s">
        <v>283</v>
      </c>
    </row>
    <row r="22" spans="1:16" ht="12.65" customHeight="1" thickTop="1" thickBot="1" x14ac:dyDescent="0.25">
      <c r="A22" s="810"/>
      <c r="B22" s="811" t="s">
        <v>508</v>
      </c>
      <c r="C22" s="812"/>
      <c r="D22" s="812"/>
      <c r="E22" s="813"/>
      <c r="F22" s="814" t="s">
        <v>520</v>
      </c>
      <c r="G22" s="815"/>
      <c r="H22" s="816" t="str">
        <f>IF(B7&lt;&gt;"",ROUNDDOWN(H21/B7,1),"")</f>
        <v/>
      </c>
      <c r="I22" s="817" t="s">
        <v>521</v>
      </c>
      <c r="K22" s="786" t="s">
        <v>522</v>
      </c>
      <c r="L22" s="787"/>
      <c r="M22" s="830" t="s">
        <v>523</v>
      </c>
      <c r="N22" s="831" t="str">
        <f>IF(SUM(N7:N17)&lt;&gt;0,ROUNDDOWN(AVERAGE(N7:N17),1),"")</f>
        <v/>
      </c>
      <c r="O22" s="778" t="s">
        <v>524</v>
      </c>
      <c r="P22" s="831" t="str">
        <f>IF(SUM(P7:P17)&lt;&gt;0,ROUNDDOWN(AVERAGE(P7:P17),1),"")</f>
        <v/>
      </c>
    </row>
    <row r="23" spans="1:16" ht="12.65" customHeight="1" thickTop="1" x14ac:dyDescent="0.2">
      <c r="A23" s="810"/>
      <c r="B23" s="811" t="s">
        <v>513</v>
      </c>
      <c r="C23" s="812"/>
      <c r="D23" s="812"/>
      <c r="E23" s="813"/>
      <c r="F23" s="814" t="s">
        <v>525</v>
      </c>
      <c r="G23" s="815"/>
      <c r="H23" s="784"/>
      <c r="I23" s="817" t="s">
        <v>283</v>
      </c>
      <c r="K23" s="832" t="s">
        <v>526</v>
      </c>
      <c r="L23" s="832"/>
      <c r="M23" s="833"/>
      <c r="N23" s="834"/>
      <c r="O23" s="834"/>
      <c r="P23" s="834"/>
    </row>
    <row r="24" spans="1:16" ht="12.65" customHeight="1" thickBot="1" x14ac:dyDescent="0.25">
      <c r="A24" s="822"/>
      <c r="B24" s="823" t="s">
        <v>508</v>
      </c>
      <c r="C24" s="824"/>
      <c r="D24" s="824"/>
      <c r="E24" s="825"/>
      <c r="F24" s="826" t="s">
        <v>527</v>
      </c>
      <c r="G24" s="827"/>
      <c r="H24" s="816" t="str">
        <f>IF(B7&lt;&gt;"",ROUNDDOWN(H23/B7,1),"")</f>
        <v/>
      </c>
      <c r="I24" s="828" t="s">
        <v>528</v>
      </c>
      <c r="M24" s="835"/>
    </row>
    <row r="25" spans="1:16" ht="12.65" customHeight="1" thickBot="1" x14ac:dyDescent="0.25">
      <c r="A25" s="798" t="s">
        <v>470</v>
      </c>
      <c r="B25" s="799" t="s">
        <v>504</v>
      </c>
      <c r="C25" s="800"/>
      <c r="D25" s="800"/>
      <c r="E25" s="801"/>
      <c r="F25" s="802" t="s">
        <v>529</v>
      </c>
      <c r="G25" s="803"/>
      <c r="H25" s="804"/>
      <c r="I25" s="805" t="s">
        <v>283</v>
      </c>
    </row>
    <row r="26" spans="1:16" ht="12.65" customHeight="1" thickTop="1" thickBot="1" x14ac:dyDescent="0.25">
      <c r="A26" s="810"/>
      <c r="B26" s="811" t="s">
        <v>508</v>
      </c>
      <c r="C26" s="812"/>
      <c r="D26" s="812"/>
      <c r="E26" s="813"/>
      <c r="F26" s="814" t="s">
        <v>530</v>
      </c>
      <c r="G26" s="815"/>
      <c r="H26" s="816" t="str">
        <f>IF(B8&lt;&gt;"",ROUNDDOWN(H25/B8,1),"")</f>
        <v/>
      </c>
      <c r="I26" s="817" t="s">
        <v>531</v>
      </c>
      <c r="K26" s="836" t="s">
        <v>532</v>
      </c>
      <c r="L26" s="831" t="str">
        <f>P22</f>
        <v/>
      </c>
      <c r="M26" s="835" t="s">
        <v>284</v>
      </c>
    </row>
    <row r="27" spans="1:16" ht="12.65" customHeight="1" thickTop="1" thickBot="1" x14ac:dyDescent="0.25">
      <c r="A27" s="810"/>
      <c r="B27" s="811" t="s">
        <v>513</v>
      </c>
      <c r="C27" s="812"/>
      <c r="D27" s="812"/>
      <c r="E27" s="813"/>
      <c r="F27" s="814" t="s">
        <v>533</v>
      </c>
      <c r="G27" s="815"/>
      <c r="H27" s="784"/>
      <c r="I27" s="817" t="s">
        <v>283</v>
      </c>
      <c r="N27" s="836" t="s">
        <v>534</v>
      </c>
      <c r="O27" s="837" t="str">
        <f>IF(L26&lt;&gt;"",ROUNDDOWN(((L26/L28)*100),0),"")</f>
        <v/>
      </c>
      <c r="P27" s="830" t="s">
        <v>535</v>
      </c>
    </row>
    <row r="28" spans="1:16" ht="12.65" customHeight="1" thickTop="1" thickBot="1" x14ac:dyDescent="0.25">
      <c r="A28" s="822"/>
      <c r="B28" s="823" t="s">
        <v>508</v>
      </c>
      <c r="C28" s="824"/>
      <c r="D28" s="824"/>
      <c r="E28" s="825"/>
      <c r="F28" s="826" t="s">
        <v>536</v>
      </c>
      <c r="G28" s="827"/>
      <c r="H28" s="816" t="str">
        <f>IF(B8&lt;&gt;"",ROUNDDOWN(H27/B8,1),"")</f>
        <v/>
      </c>
      <c r="I28" s="828" t="s">
        <v>537</v>
      </c>
      <c r="K28" s="836" t="s">
        <v>538</v>
      </c>
      <c r="L28" s="831" t="str">
        <f>N22</f>
        <v/>
      </c>
      <c r="M28" s="778" t="s">
        <v>284</v>
      </c>
    </row>
    <row r="29" spans="1:16" ht="12.65" customHeight="1" x14ac:dyDescent="0.2">
      <c r="A29" s="798" t="s">
        <v>476</v>
      </c>
      <c r="B29" s="799" t="s">
        <v>504</v>
      </c>
      <c r="C29" s="800"/>
      <c r="D29" s="800"/>
      <c r="E29" s="801"/>
      <c r="F29" s="802" t="s">
        <v>539</v>
      </c>
      <c r="G29" s="803"/>
      <c r="H29" s="804"/>
      <c r="I29" s="805" t="s">
        <v>283</v>
      </c>
    </row>
    <row r="30" spans="1:16" ht="12.65" customHeight="1" x14ac:dyDescent="0.2">
      <c r="A30" s="810"/>
      <c r="B30" s="811" t="s">
        <v>508</v>
      </c>
      <c r="C30" s="812"/>
      <c r="D30" s="812"/>
      <c r="E30" s="813"/>
      <c r="F30" s="814" t="s">
        <v>540</v>
      </c>
      <c r="G30" s="815"/>
      <c r="H30" s="816" t="str">
        <f>IF(B9&lt;&gt;"",ROUNDDOWN(H29/B9,1),"")</f>
        <v/>
      </c>
      <c r="I30" s="817" t="s">
        <v>541</v>
      </c>
    </row>
    <row r="31" spans="1:16" ht="12.65" customHeight="1" x14ac:dyDescent="0.2">
      <c r="A31" s="810"/>
      <c r="B31" s="811" t="s">
        <v>513</v>
      </c>
      <c r="C31" s="812"/>
      <c r="D31" s="812"/>
      <c r="E31" s="813"/>
      <c r="F31" s="814" t="s">
        <v>542</v>
      </c>
      <c r="G31" s="815"/>
      <c r="H31" s="784"/>
      <c r="I31" s="817" t="s">
        <v>283</v>
      </c>
      <c r="K31" s="838" t="s">
        <v>543</v>
      </c>
      <c r="L31" s="838"/>
      <c r="M31" s="838"/>
      <c r="N31" s="838"/>
      <c r="O31" s="838"/>
      <c r="P31" s="838"/>
    </row>
    <row r="32" spans="1:16" ht="12.65" customHeight="1" thickBot="1" x14ac:dyDescent="0.25">
      <c r="A32" s="822"/>
      <c r="B32" s="823" t="s">
        <v>508</v>
      </c>
      <c r="C32" s="824"/>
      <c r="D32" s="824"/>
      <c r="E32" s="825"/>
      <c r="F32" s="826" t="s">
        <v>544</v>
      </c>
      <c r="G32" s="827"/>
      <c r="H32" s="816" t="str">
        <f>IF(B9&lt;&gt;"",ROUNDDOWN(H31/B9,1),"")</f>
        <v/>
      </c>
      <c r="I32" s="828" t="s">
        <v>545</v>
      </c>
      <c r="K32" s="838"/>
      <c r="L32" s="838"/>
      <c r="M32" s="838"/>
      <c r="N32" s="838"/>
      <c r="O32" s="838"/>
      <c r="P32" s="838"/>
    </row>
    <row r="33" spans="1:19" ht="12.65" customHeight="1" x14ac:dyDescent="0.2">
      <c r="A33" s="798" t="s">
        <v>482</v>
      </c>
      <c r="B33" s="799" t="s">
        <v>504</v>
      </c>
      <c r="C33" s="800"/>
      <c r="D33" s="800"/>
      <c r="E33" s="801"/>
      <c r="F33" s="802" t="s">
        <v>546</v>
      </c>
      <c r="G33" s="803"/>
      <c r="H33" s="804"/>
      <c r="I33" s="805" t="s">
        <v>283</v>
      </c>
      <c r="K33" s="786" t="s">
        <v>268</v>
      </c>
      <c r="L33" s="787"/>
      <c r="M33" s="786" t="s">
        <v>547</v>
      </c>
      <c r="N33" s="839"/>
      <c r="O33" s="839"/>
      <c r="P33" s="787"/>
    </row>
    <row r="34" spans="1:19" ht="12.65" customHeight="1" x14ac:dyDescent="0.2">
      <c r="A34" s="810"/>
      <c r="B34" s="811" t="s">
        <v>508</v>
      </c>
      <c r="C34" s="812"/>
      <c r="D34" s="812"/>
      <c r="E34" s="813"/>
      <c r="F34" s="814" t="s">
        <v>548</v>
      </c>
      <c r="G34" s="815"/>
      <c r="H34" s="816" t="str">
        <f>IF(B10&lt;&gt;"",ROUNDDOWN(H33/B10,1),"")</f>
        <v/>
      </c>
      <c r="I34" s="817" t="s">
        <v>549</v>
      </c>
      <c r="K34" s="840" t="s">
        <v>550</v>
      </c>
      <c r="L34" s="841"/>
      <c r="M34" s="840" t="s">
        <v>551</v>
      </c>
      <c r="N34" s="842"/>
      <c r="O34" s="842"/>
      <c r="P34" s="843"/>
    </row>
    <row r="35" spans="1:19" ht="12.65" customHeight="1" x14ac:dyDescent="0.2">
      <c r="A35" s="810"/>
      <c r="B35" s="811" t="s">
        <v>513</v>
      </c>
      <c r="C35" s="812"/>
      <c r="D35" s="812"/>
      <c r="E35" s="813"/>
      <c r="F35" s="814" t="s">
        <v>552</v>
      </c>
      <c r="G35" s="815"/>
      <c r="H35" s="784"/>
      <c r="I35" s="817" t="s">
        <v>283</v>
      </c>
      <c r="K35" s="844" t="s">
        <v>553</v>
      </c>
      <c r="L35" s="845"/>
      <c r="M35" s="846" t="s">
        <v>554</v>
      </c>
      <c r="N35" s="847"/>
      <c r="O35" s="847"/>
      <c r="P35" s="848"/>
    </row>
    <row r="36" spans="1:19" ht="12.65" customHeight="1" thickBot="1" x14ac:dyDescent="0.25">
      <c r="A36" s="822"/>
      <c r="B36" s="823" t="s">
        <v>508</v>
      </c>
      <c r="C36" s="824"/>
      <c r="D36" s="824"/>
      <c r="E36" s="825"/>
      <c r="F36" s="826" t="s">
        <v>555</v>
      </c>
      <c r="G36" s="827"/>
      <c r="H36" s="816" t="str">
        <f>IF(B10&lt;&gt;"",ROUNDDOWN(H35/B10,1),"")</f>
        <v/>
      </c>
      <c r="I36" s="828" t="s">
        <v>556</v>
      </c>
      <c r="K36" s="844" t="s">
        <v>557</v>
      </c>
      <c r="L36" s="845"/>
      <c r="M36" s="849"/>
      <c r="N36" s="850"/>
      <c r="O36" s="850"/>
      <c r="P36" s="851"/>
    </row>
    <row r="37" spans="1:19" ht="12.65" customHeight="1" x14ac:dyDescent="0.2">
      <c r="A37" s="798" t="s">
        <v>488</v>
      </c>
      <c r="B37" s="799" t="s">
        <v>504</v>
      </c>
      <c r="C37" s="800"/>
      <c r="D37" s="800"/>
      <c r="E37" s="801"/>
      <c r="F37" s="802" t="s">
        <v>558</v>
      </c>
      <c r="G37" s="803"/>
      <c r="H37" s="804"/>
      <c r="I37" s="805" t="s">
        <v>283</v>
      </c>
      <c r="K37" s="844" t="s">
        <v>559</v>
      </c>
      <c r="L37" s="845"/>
      <c r="M37" s="852"/>
      <c r="N37" s="853"/>
      <c r="O37" s="853"/>
      <c r="P37" s="854"/>
    </row>
    <row r="38" spans="1:19" ht="12.65" customHeight="1" x14ac:dyDescent="0.2">
      <c r="A38" s="810"/>
      <c r="B38" s="811" t="s">
        <v>508</v>
      </c>
      <c r="C38" s="812"/>
      <c r="D38" s="812"/>
      <c r="E38" s="813"/>
      <c r="F38" s="814" t="s">
        <v>560</v>
      </c>
      <c r="G38" s="815"/>
      <c r="H38" s="816" t="str">
        <f>IF(B11&lt;&gt;"",ROUNDDOWN(H37/B11,1),"")</f>
        <v/>
      </c>
      <c r="I38" s="817" t="s">
        <v>561</v>
      </c>
      <c r="K38" s="844" t="s">
        <v>562</v>
      </c>
      <c r="L38" s="845"/>
      <c r="M38" s="855" t="s">
        <v>563</v>
      </c>
      <c r="N38" s="856"/>
      <c r="O38" s="856"/>
      <c r="P38" s="851"/>
    </row>
    <row r="39" spans="1:19" ht="12.65" customHeight="1" x14ac:dyDescent="0.2">
      <c r="A39" s="810"/>
      <c r="B39" s="811" t="s">
        <v>513</v>
      </c>
      <c r="C39" s="812"/>
      <c r="D39" s="812"/>
      <c r="E39" s="813"/>
      <c r="F39" s="814" t="s">
        <v>564</v>
      </c>
      <c r="G39" s="815"/>
      <c r="H39" s="784"/>
      <c r="I39" s="817" t="s">
        <v>283</v>
      </c>
      <c r="K39" s="844" t="s">
        <v>565</v>
      </c>
      <c r="L39" s="845"/>
      <c r="M39" s="849"/>
      <c r="N39" s="856"/>
      <c r="O39" s="856"/>
      <c r="P39" s="851"/>
    </row>
    <row r="40" spans="1:19" ht="12.65" customHeight="1" thickBot="1" x14ac:dyDescent="0.25">
      <c r="A40" s="822"/>
      <c r="B40" s="823" t="s">
        <v>508</v>
      </c>
      <c r="C40" s="824"/>
      <c r="D40" s="824"/>
      <c r="E40" s="825"/>
      <c r="F40" s="826" t="s">
        <v>566</v>
      </c>
      <c r="G40" s="827"/>
      <c r="H40" s="816" t="str">
        <f>IF(B11&lt;&gt;"",ROUNDDOWN(H39/B11,1),"")</f>
        <v/>
      </c>
      <c r="I40" s="828" t="s">
        <v>567</v>
      </c>
      <c r="K40" s="844" t="s">
        <v>568</v>
      </c>
      <c r="L40" s="845"/>
      <c r="M40" s="849"/>
      <c r="N40" s="856"/>
      <c r="O40" s="856"/>
      <c r="P40" s="851"/>
    </row>
    <row r="41" spans="1:19" ht="12.65" customHeight="1" x14ac:dyDescent="0.2">
      <c r="A41" s="798" t="s">
        <v>462</v>
      </c>
      <c r="B41" s="799" t="s">
        <v>504</v>
      </c>
      <c r="C41" s="800"/>
      <c r="D41" s="800"/>
      <c r="E41" s="801"/>
      <c r="F41" s="802" t="s">
        <v>569</v>
      </c>
      <c r="G41" s="803"/>
      <c r="H41" s="804"/>
      <c r="I41" s="805" t="s">
        <v>283</v>
      </c>
      <c r="K41" s="844" t="s">
        <v>570</v>
      </c>
      <c r="L41" s="845"/>
      <c r="M41" s="849"/>
      <c r="N41" s="856"/>
      <c r="O41" s="856"/>
      <c r="P41" s="851"/>
    </row>
    <row r="42" spans="1:19" ht="12.65" customHeight="1" x14ac:dyDescent="0.2">
      <c r="A42" s="810"/>
      <c r="B42" s="811" t="s">
        <v>508</v>
      </c>
      <c r="C42" s="812"/>
      <c r="D42" s="812"/>
      <c r="E42" s="813"/>
      <c r="F42" s="814" t="s">
        <v>571</v>
      </c>
      <c r="G42" s="815"/>
      <c r="H42" s="816" t="str">
        <f>IF(E6&lt;&gt;"",ROUNDDOWN(H41/E6,1),"")</f>
        <v/>
      </c>
      <c r="I42" s="817" t="s">
        <v>572</v>
      </c>
      <c r="K42" s="844" t="s">
        <v>573</v>
      </c>
      <c r="L42" s="845"/>
      <c r="M42" s="849"/>
      <c r="N42" s="856"/>
      <c r="O42" s="856"/>
      <c r="P42" s="851"/>
      <c r="R42" s="857"/>
      <c r="S42" s="857"/>
    </row>
    <row r="43" spans="1:19" ht="12.65" customHeight="1" x14ac:dyDescent="0.2">
      <c r="A43" s="810"/>
      <c r="B43" s="811" t="s">
        <v>513</v>
      </c>
      <c r="C43" s="812"/>
      <c r="D43" s="812"/>
      <c r="E43" s="813"/>
      <c r="F43" s="814" t="s">
        <v>574</v>
      </c>
      <c r="G43" s="815"/>
      <c r="H43" s="784"/>
      <c r="I43" s="817" t="s">
        <v>283</v>
      </c>
      <c r="K43" s="844" t="s">
        <v>575</v>
      </c>
      <c r="L43" s="845"/>
      <c r="M43" s="852"/>
      <c r="N43" s="853"/>
      <c r="O43" s="853"/>
      <c r="P43" s="854"/>
      <c r="R43" s="857"/>
      <c r="S43" s="857"/>
    </row>
    <row r="44" spans="1:19" ht="12.65" customHeight="1" thickBot="1" x14ac:dyDescent="0.25">
      <c r="A44" s="822"/>
      <c r="B44" s="823" t="s">
        <v>508</v>
      </c>
      <c r="C44" s="824"/>
      <c r="D44" s="824"/>
      <c r="E44" s="825"/>
      <c r="F44" s="826" t="s">
        <v>576</v>
      </c>
      <c r="G44" s="827"/>
      <c r="H44" s="816" t="str">
        <f>IF(E6&lt;&gt;"",ROUNDDOWN(H43/E6,1),"")</f>
        <v/>
      </c>
      <c r="I44" s="828" t="s">
        <v>577</v>
      </c>
      <c r="R44" s="857"/>
      <c r="S44" s="857"/>
    </row>
    <row r="45" spans="1:19" ht="12.65" customHeight="1" x14ac:dyDescent="0.2">
      <c r="A45" s="798" t="s">
        <v>466</v>
      </c>
      <c r="B45" s="799" t="s">
        <v>504</v>
      </c>
      <c r="C45" s="800"/>
      <c r="D45" s="800"/>
      <c r="E45" s="801"/>
      <c r="F45" s="802" t="s">
        <v>578</v>
      </c>
      <c r="G45" s="803"/>
      <c r="H45" s="804"/>
      <c r="I45" s="805" t="s">
        <v>283</v>
      </c>
      <c r="R45" s="857"/>
      <c r="S45" s="857"/>
    </row>
    <row r="46" spans="1:19" ht="12.65" customHeight="1" x14ac:dyDescent="0.2">
      <c r="A46" s="810"/>
      <c r="B46" s="811" t="s">
        <v>508</v>
      </c>
      <c r="C46" s="812"/>
      <c r="D46" s="812"/>
      <c r="E46" s="813"/>
      <c r="F46" s="814" t="s">
        <v>579</v>
      </c>
      <c r="G46" s="815"/>
      <c r="H46" s="816" t="str">
        <f>IF(E7&lt;&gt;"",ROUNDDOWN(H45/E7,1),"")</f>
        <v/>
      </c>
      <c r="I46" s="817" t="s">
        <v>580</v>
      </c>
      <c r="R46" s="857"/>
      <c r="S46" s="857"/>
    </row>
    <row r="47" spans="1:19" ht="12.65" customHeight="1" x14ac:dyDescent="0.2">
      <c r="A47" s="810"/>
      <c r="B47" s="811" t="s">
        <v>513</v>
      </c>
      <c r="C47" s="812"/>
      <c r="D47" s="812"/>
      <c r="E47" s="813"/>
      <c r="F47" s="814" t="s">
        <v>581</v>
      </c>
      <c r="G47" s="815"/>
      <c r="H47" s="784"/>
      <c r="I47" s="817" t="s">
        <v>283</v>
      </c>
      <c r="R47" s="857"/>
      <c r="S47" s="857"/>
    </row>
    <row r="48" spans="1:19" ht="12.65" customHeight="1" thickBot="1" x14ac:dyDescent="0.25">
      <c r="A48" s="822"/>
      <c r="B48" s="823" t="s">
        <v>508</v>
      </c>
      <c r="C48" s="824"/>
      <c r="D48" s="824"/>
      <c r="E48" s="825"/>
      <c r="F48" s="826" t="s">
        <v>582</v>
      </c>
      <c r="G48" s="827"/>
      <c r="H48" s="816" t="str">
        <f>IF(E7&lt;&gt;"",ROUNDDOWN(H47/E7,1),"")</f>
        <v/>
      </c>
      <c r="I48" s="828" t="s">
        <v>583</v>
      </c>
    </row>
    <row r="49" spans="1:14" ht="12.65" customHeight="1" x14ac:dyDescent="0.2">
      <c r="A49" s="798" t="s">
        <v>472</v>
      </c>
      <c r="B49" s="799" t="s">
        <v>504</v>
      </c>
      <c r="C49" s="800"/>
      <c r="D49" s="800"/>
      <c r="E49" s="801"/>
      <c r="F49" s="802" t="s">
        <v>584</v>
      </c>
      <c r="G49" s="803"/>
      <c r="H49" s="804"/>
      <c r="I49" s="805" t="s">
        <v>283</v>
      </c>
    </row>
    <row r="50" spans="1:14" ht="12.65" customHeight="1" x14ac:dyDescent="0.2">
      <c r="A50" s="810"/>
      <c r="B50" s="811" t="s">
        <v>508</v>
      </c>
      <c r="C50" s="812"/>
      <c r="D50" s="812"/>
      <c r="E50" s="813"/>
      <c r="F50" s="814" t="s">
        <v>585</v>
      </c>
      <c r="G50" s="815"/>
      <c r="H50" s="816" t="str">
        <f>IF(E8&lt;&gt;"",ROUNDDOWN(H49/E8,1),"")</f>
        <v/>
      </c>
      <c r="I50" s="817" t="s">
        <v>586</v>
      </c>
    </row>
    <row r="51" spans="1:14" ht="12.65" customHeight="1" x14ac:dyDescent="0.2">
      <c r="A51" s="810"/>
      <c r="B51" s="811" t="s">
        <v>513</v>
      </c>
      <c r="C51" s="812"/>
      <c r="D51" s="812"/>
      <c r="E51" s="813"/>
      <c r="F51" s="814" t="s">
        <v>587</v>
      </c>
      <c r="G51" s="815"/>
      <c r="H51" s="784"/>
      <c r="I51" s="817" t="s">
        <v>283</v>
      </c>
    </row>
    <row r="52" spans="1:14" ht="12.65" customHeight="1" thickBot="1" x14ac:dyDescent="0.25">
      <c r="A52" s="822"/>
      <c r="B52" s="823" t="s">
        <v>508</v>
      </c>
      <c r="C52" s="824"/>
      <c r="D52" s="824"/>
      <c r="E52" s="825"/>
      <c r="F52" s="826" t="s">
        <v>588</v>
      </c>
      <c r="G52" s="827"/>
      <c r="H52" s="816" t="str">
        <f>IF(E8&lt;&gt;"",ROUNDDOWN(H51/E8,1),"")</f>
        <v/>
      </c>
      <c r="I52" s="828" t="s">
        <v>589</v>
      </c>
    </row>
    <row r="53" spans="1:14" ht="12.65" customHeight="1" x14ac:dyDescent="0.2">
      <c r="A53" s="798" t="s">
        <v>478</v>
      </c>
      <c r="B53" s="799" t="s">
        <v>504</v>
      </c>
      <c r="C53" s="800"/>
      <c r="D53" s="800"/>
      <c r="E53" s="801"/>
      <c r="F53" s="802" t="s">
        <v>590</v>
      </c>
      <c r="G53" s="803"/>
      <c r="H53" s="804"/>
      <c r="I53" s="805" t="s">
        <v>283</v>
      </c>
    </row>
    <row r="54" spans="1:14" ht="12.65" customHeight="1" x14ac:dyDescent="0.2">
      <c r="A54" s="810"/>
      <c r="B54" s="811" t="s">
        <v>508</v>
      </c>
      <c r="C54" s="812"/>
      <c r="D54" s="812"/>
      <c r="E54" s="813"/>
      <c r="F54" s="814" t="s">
        <v>591</v>
      </c>
      <c r="G54" s="815"/>
      <c r="H54" s="816" t="str">
        <f>IF(E9&lt;&gt;"",ROUNDDOWN(H53/E9,1),"")</f>
        <v/>
      </c>
      <c r="I54" s="817" t="s">
        <v>592</v>
      </c>
    </row>
    <row r="55" spans="1:14" ht="12.65" customHeight="1" x14ac:dyDescent="0.2">
      <c r="A55" s="810"/>
      <c r="B55" s="811" t="s">
        <v>513</v>
      </c>
      <c r="C55" s="812"/>
      <c r="D55" s="812"/>
      <c r="E55" s="813"/>
      <c r="F55" s="814" t="s">
        <v>593</v>
      </c>
      <c r="G55" s="815"/>
      <c r="H55" s="784"/>
      <c r="I55" s="817" t="s">
        <v>283</v>
      </c>
    </row>
    <row r="56" spans="1:14" ht="12.65" customHeight="1" thickBot="1" x14ac:dyDescent="0.25">
      <c r="A56" s="822"/>
      <c r="B56" s="823" t="s">
        <v>508</v>
      </c>
      <c r="C56" s="824"/>
      <c r="D56" s="824"/>
      <c r="E56" s="825"/>
      <c r="F56" s="826" t="s">
        <v>594</v>
      </c>
      <c r="G56" s="827"/>
      <c r="H56" s="816" t="str">
        <f>IF(E9&lt;&gt;"",ROUNDDOWN(H55/E9,1),"")</f>
        <v/>
      </c>
      <c r="I56" s="828" t="s">
        <v>595</v>
      </c>
    </row>
    <row r="57" spans="1:14" ht="12.65" customHeight="1" x14ac:dyDescent="0.2">
      <c r="A57" s="798" t="s">
        <v>484</v>
      </c>
      <c r="B57" s="799" t="s">
        <v>504</v>
      </c>
      <c r="C57" s="800"/>
      <c r="D57" s="800"/>
      <c r="E57" s="801"/>
      <c r="F57" s="802" t="s">
        <v>596</v>
      </c>
      <c r="G57" s="803"/>
      <c r="H57" s="804"/>
      <c r="I57" s="805" t="s">
        <v>283</v>
      </c>
    </row>
    <row r="58" spans="1:14" ht="12.65" customHeight="1" x14ac:dyDescent="0.2">
      <c r="A58" s="810"/>
      <c r="B58" s="811" t="s">
        <v>508</v>
      </c>
      <c r="C58" s="812"/>
      <c r="D58" s="812"/>
      <c r="E58" s="813"/>
      <c r="F58" s="814" t="s">
        <v>597</v>
      </c>
      <c r="G58" s="815"/>
      <c r="H58" s="816" t="str">
        <f>IF(E10&lt;&gt;"",ROUNDDOWN(H57/E10,1),"")</f>
        <v/>
      </c>
      <c r="I58" s="817" t="s">
        <v>598</v>
      </c>
    </row>
    <row r="59" spans="1:14" ht="12.65" customHeight="1" x14ac:dyDescent="0.2">
      <c r="A59" s="810"/>
      <c r="B59" s="811" t="s">
        <v>513</v>
      </c>
      <c r="C59" s="812"/>
      <c r="D59" s="812"/>
      <c r="E59" s="813"/>
      <c r="F59" s="814" t="s">
        <v>599</v>
      </c>
      <c r="G59" s="815"/>
      <c r="H59" s="784"/>
      <c r="I59" s="817" t="s">
        <v>283</v>
      </c>
    </row>
    <row r="60" spans="1:14" ht="12.65" customHeight="1" thickBot="1" x14ac:dyDescent="0.25">
      <c r="A60" s="822"/>
      <c r="B60" s="823" t="s">
        <v>508</v>
      </c>
      <c r="C60" s="824"/>
      <c r="D60" s="824"/>
      <c r="E60" s="825"/>
      <c r="F60" s="826" t="s">
        <v>600</v>
      </c>
      <c r="G60" s="827"/>
      <c r="H60" s="858" t="str">
        <f>IF(E10&lt;&gt;"",ROUNDDOWN(H59/E10,1),"")</f>
        <v/>
      </c>
      <c r="I60" s="828" t="s">
        <v>601</v>
      </c>
    </row>
    <row r="61" spans="1:14" ht="12.65" customHeight="1" x14ac:dyDescent="0.2">
      <c r="B61" s="859"/>
      <c r="C61" s="859"/>
      <c r="D61" s="859"/>
      <c r="E61" s="859"/>
      <c r="F61" s="859"/>
      <c r="G61" s="859"/>
      <c r="H61" s="859"/>
      <c r="I61" s="859"/>
      <c r="J61" s="859"/>
    </row>
    <row r="62" spans="1:14" ht="12" x14ac:dyDescent="0.2">
      <c r="K62" s="859"/>
      <c r="L62" s="859"/>
      <c r="M62" s="859"/>
      <c r="N62" s="859"/>
    </row>
  </sheetData>
  <mergeCells count="141">
    <mergeCell ref="A57:A60"/>
    <mergeCell ref="B57:E57"/>
    <mergeCell ref="F57:G57"/>
    <mergeCell ref="B58:E58"/>
    <mergeCell ref="F58:G58"/>
    <mergeCell ref="B59:E59"/>
    <mergeCell ref="F59:G59"/>
    <mergeCell ref="B60:E60"/>
    <mergeCell ref="F60:G60"/>
    <mergeCell ref="F52:G52"/>
    <mergeCell ref="A53:A56"/>
    <mergeCell ref="B53:E53"/>
    <mergeCell ref="F53:G53"/>
    <mergeCell ref="B54:E54"/>
    <mergeCell ref="F54:G54"/>
    <mergeCell ref="B55:E55"/>
    <mergeCell ref="F55:G55"/>
    <mergeCell ref="B56:E56"/>
    <mergeCell ref="F56:G56"/>
    <mergeCell ref="B48:E48"/>
    <mergeCell ref="F48:G48"/>
    <mergeCell ref="A49:A52"/>
    <mergeCell ref="B49:E49"/>
    <mergeCell ref="F49:G49"/>
    <mergeCell ref="B50:E50"/>
    <mergeCell ref="F50:G50"/>
    <mergeCell ref="B51:E51"/>
    <mergeCell ref="F51:G51"/>
    <mergeCell ref="B52:E52"/>
    <mergeCell ref="A45:A48"/>
    <mergeCell ref="B45:E45"/>
    <mergeCell ref="F45:G45"/>
    <mergeCell ref="R45:S45"/>
    <mergeCell ref="B46:E46"/>
    <mergeCell ref="F46:G46"/>
    <mergeCell ref="R46:S46"/>
    <mergeCell ref="B47:E47"/>
    <mergeCell ref="F47:G47"/>
    <mergeCell ref="R47:S47"/>
    <mergeCell ref="R42:S42"/>
    <mergeCell ref="B43:E43"/>
    <mergeCell ref="F43:G43"/>
    <mergeCell ref="K43:L43"/>
    <mergeCell ref="R43:S43"/>
    <mergeCell ref="B44:E44"/>
    <mergeCell ref="F44:G44"/>
    <mergeCell ref="R44:S44"/>
    <mergeCell ref="A41:A44"/>
    <mergeCell ref="B41:E41"/>
    <mergeCell ref="F41:G41"/>
    <mergeCell ref="K41:L41"/>
    <mergeCell ref="B42:E42"/>
    <mergeCell ref="F42:G42"/>
    <mergeCell ref="K42:L42"/>
    <mergeCell ref="M38:P43"/>
    <mergeCell ref="B39:E39"/>
    <mergeCell ref="F39:G39"/>
    <mergeCell ref="K39:L39"/>
    <mergeCell ref="B40:E40"/>
    <mergeCell ref="F40:G40"/>
    <mergeCell ref="K40:L40"/>
    <mergeCell ref="A37:A40"/>
    <mergeCell ref="B37:E37"/>
    <mergeCell ref="F37:G37"/>
    <mergeCell ref="K37:L37"/>
    <mergeCell ref="B38:E38"/>
    <mergeCell ref="F38:G38"/>
    <mergeCell ref="K38:L38"/>
    <mergeCell ref="B35:E35"/>
    <mergeCell ref="F35:G35"/>
    <mergeCell ref="K35:L35"/>
    <mergeCell ref="M35:P37"/>
    <mergeCell ref="B36:E36"/>
    <mergeCell ref="F36:G36"/>
    <mergeCell ref="K36:L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別紙50</vt:lpstr>
      <vt:lpstr>別紙１ｰ4ｰ２</vt:lpstr>
      <vt:lpstr>別紙６</vt:lpstr>
      <vt:lpstr>別紙７</vt:lpstr>
      <vt:lpstr>別紙７－２</vt:lpstr>
      <vt:lpstr>別紙10</vt:lpstr>
      <vt:lpstr>別紙11</vt:lpstr>
      <vt:lpstr>別紙14－7</vt:lpstr>
      <vt:lpstr>計算表①</vt:lpstr>
      <vt:lpstr>計算表②</vt:lpstr>
      <vt:lpstr>計算表③</vt:lpstr>
      <vt:lpstr>計算表④</vt:lpstr>
      <vt:lpstr>計算表⑤</vt:lpstr>
      <vt:lpstr>別紙51 </vt:lpstr>
      <vt:lpstr>別紙●24</vt:lpstr>
      <vt:lpstr>計算表①!Print_Area</vt:lpstr>
      <vt:lpstr>計算表②!Print_Area</vt:lpstr>
      <vt:lpstr>計算表③!Print_Area</vt:lpstr>
      <vt:lpstr>計算表④!Print_Area</vt:lpstr>
      <vt:lpstr>計算表⑤!Print_Area</vt:lpstr>
      <vt:lpstr>別紙10!Print_Area</vt:lpstr>
      <vt:lpstr>別紙11!Print_Area</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i0365</dc:creator>
  <cp:keywords/>
  <dc:description/>
  <cp:lastModifiedBy>Administrator</cp:lastModifiedBy>
  <cp:revision/>
  <cp:lastPrinted>2024-04-08T03:43:33Z</cp:lastPrinted>
  <dcterms:created xsi:type="dcterms:W3CDTF">2023-01-16T02:34:32Z</dcterms:created>
  <dcterms:modified xsi:type="dcterms:W3CDTF">2024-04-08T03:44:17Z</dcterms:modified>
  <cp:category/>
  <cp:contentStatus/>
</cp:coreProperties>
</file>