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Y:\21_市長\30_副市長\12_政策部\120_財政経営課\令和07年度\901_財政\06_公会計\01_県照会\05_令和5年度財政状況資料集の作成について\04_HP掲載\"/>
    </mc:Choice>
  </mc:AlternateContent>
  <xr:revisionPtr revIDLastSave="0" documentId="13_ncr:1_{F08E5C21-3DC0-4AB4-B399-2A136C088D1B}" xr6:coauthVersionLast="36" xr6:coauthVersionMax="36" xr10:uidLastSave="{00000000-0000-0000-0000-000000000000}"/>
  <bookViews>
    <workbookView xWindow="0" yWindow="0" windowWidth="28800" windowHeight="1230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CO35" i="10"/>
  <c r="AM35"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BE34" i="10" s="1"/>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<sst xmlns="http://schemas.openxmlformats.org/spreadsheetml/2006/main" count="1138" uniqueCount="589">
  <si>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</si>
  <si>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</si>
  <si>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</si>
  <si>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</si>
  <si>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</si>
  <si>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</si>
  <si>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</si>
  <si>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</si>
  <si>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</si>
  <si>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</si>
  <si>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</si>
  <si>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</si>
  <si>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</si>
  <si>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</si>
  <si>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</si>
  <si>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</si>
  <si>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</si>
  <si>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</si>
  <si>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</si>
  <si>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</si>
  <si>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</si>
  <si>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</si>
  <si>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</si>
  <si>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</si>
  <si>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</si>
  <si>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</si>
  <si>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</si>
  <si>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</si>
  <si>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</si>
  <si>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</si>
  <si>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</si>
  <si>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</si>
  <si>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</si>
  <si>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</si>
  <si>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</si>
  <si>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</si>
  <si>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</si>
  <si>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</si>
  <si>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</si>
  <si>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</si>
  <si>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</si>
  <si>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</si>
  <si>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</si>
  <si>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</si>
  <si>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</si>
  <si>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</si>
  <si>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</si>
  <si>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</si>
  <si>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</si>
  <si>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</si>
  <si>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</si>
  <si>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</si>
  <si>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</si>
  <si>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</si>
  <si>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</si>
  <si>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</si>
  <si>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</si>
  <si>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</si>
  <si>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</si>
  <si>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</si>
  <si>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</si>
  <si>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</si>
  <si>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</si>
  <si>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</si>
  <si>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</si>
  <si>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</si>
  <si>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</si>
  <si>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</si>
  <si>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</si>
  <si>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</si>
  <si>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</si>
  <si>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</si>
  <si>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</si>
  <si>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</si>
  <si>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</si>
  <si>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</si>
  <si>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</si>
  <si>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</si>
  <si>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</si>
  <si>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</si>
  <si>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</si>
  <si>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</si>
  <si>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</si>
  <si>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</si>
  <si>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</si>
  <si>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</si>
  <si>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</si>
  <si>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</si>
  <si>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</si>
  <si>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</si>
  <si>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</si>
  <si>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</si>
  <si>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</si>
  <si>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</si>
  <si>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</si>
  <si>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</si>
  <si>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</si>
  <si>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</si>
  <si>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</si>
  <si>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</si>
  <si>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</si>
  <si>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</si>
  <si>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</si>
  <si>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</si>
  <si>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</si>
  <si>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</si>
  <si>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</si>
  <si>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</si>
  <si>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</si>
  <si>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</si>
  <si>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</si>
  <si>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</si>
  <si>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</si>
  <si>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</si>
  <si>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</si>
  <si>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</si>
  <si>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</si>
  <si>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</si>
  <si>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</si>
  <si>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</si>
  <si>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</si>
  <si>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</si>
  <si>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</si>
  <si>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</si>
  <si>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</si>
  <si>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</si>
  <si>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</si>
  <si>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</si>
  <si>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</si>
  <si>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</si>
  <si>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</si>
  <si>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</si>
  <si>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</si>
  <si>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</si>
  <si>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</si>
  <si>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</si>
  <si>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</si>
  <si>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</si>
  <si>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</si>
  <si>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</si>
  <si>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</si>
  <si>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</si>
  <si>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</si>
  <si>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</si>
  <si>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</si>
  <si>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</si>
  <si>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</si>
  <si>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</si>
  <si>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</si>
  <si>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</si>
  <si>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</si>
  <si>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</si>
  <si>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</si>
  <si>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</si>
  <si>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</si>
  <si>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</si>
  <si>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</si>
  <si>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</si>
  <si>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</si>
  <si>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</si>
  <si>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</si>
  <si>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</si>
  <si>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</si>
  <si>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</si>
  <si>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</si>
  <si>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</si>
  <si>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</si>
  <si>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</si>
  <si>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</si>
  <si>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</si>
  <si>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</si>
  <si>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</si>
  <si>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</si>
  <si>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</si>
  <si>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</si>
  <si>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</si>
  <si>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</si>
  <si>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</si>
  <si>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</si>
  <si>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</si>
  <si>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</si>
  <si>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</si>
  <si>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</si>
  <si>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</si>
  <si>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</si>
  <si>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</si>
  <si>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</si>
  <si>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</si>
  <si>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</si>
  <si>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</si>
  <si>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</si>
  <si>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</si>
  <si>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</si>
  <si>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</si>
  <si>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</si>
  <si>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</si>
  <si>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</si>
  <si>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</si>
  <si>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</si>
  <si>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</si>
  <si>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</si>
  <si>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</si>
  <si>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</si>
  <si>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香川県三豊市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</si>
  <si>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</si>
  <si>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</si>
  <si>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</si>
  <si>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</si>
  <si>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</si>
  <si>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</si>
  <si>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</si>
  <si>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</si>
  <si>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</si>
  <si>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</si>
  <si>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</si>
  <si>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</si>
  <si>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</si>
  <si>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</si>
  <si>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</si>
  <si>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</si>
  <si>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</si>
  <si>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</si>
  <si>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</si>
  <si>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</si>
  <si>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</si>
  <si>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</si>
  <si>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</si>
  <si>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</si>
  <si>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</si>
  <si>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</si>
  <si>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</si>
  <si>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</si>
  <si>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</si>
  <si>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</si>
  <si>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</si>
  <si>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</si>
  <si>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</si>
  <si>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</si>
  <si>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</si>
  <si>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</si>
  <si>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</si>
  <si>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</si>
  <si>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</si>
  <si>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</si>
  <si>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</si>
  <si>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</si>
  <si>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</si>
  <si>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</si>
  <si>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</si>
  <si>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</si>
  <si>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</si>
  <si>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</si>
  <si>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</si>
  <si>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</si>
  <si>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</si>
  <si>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</si>
  <si>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</si>
  <si>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</si>
  <si>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</si>
  <si>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</si>
  <si>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</si>
  <si>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</si>
  <si>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</si>
  <si>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</si>
  <si>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</si>
  <si>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</si>
  <si>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</si>
  <si>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</si>
  <si>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</si>
  <si>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</si>
  <si>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</si>
  <si>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</si>
  <si>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</si>
  <si>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</si>
  <si>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</si>
  <si>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</si>
  <si>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</si>
  <si>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</si>
  <si>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</si>
  <si>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</si>
  <si>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</si>
  <si>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</si>
  <si>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</si>
  <si>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</si>
  <si>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</si>
  <si>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</si>
  <si>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</si>
  <si>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</si>
  <si>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</si>
  <si>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</si>
  <si>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</si>
  <si>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</si>
  <si>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</si>
  <si>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</si>
  <si>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</si>
  <si>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</si>
  <si>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</si>
  <si>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</si>
  <si>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</si>
  <si>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</si>
  <si>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</si>
  <si>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</si>
  <si>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</si>
  <si>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</si>
  <si>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</si>
  <si>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</si>
  <si>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</si>
  <si>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</si>
  <si>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</si>
  <si>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</si>
  <si>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</si>
  <si>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</si>
  <si>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</si>
  <si>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</si>
  <si>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</si>
  <si>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</si>
  <si>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</si>
  <si>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</si>
  <si>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</si>
  <si>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</si>
  <si>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</si>
  <si>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</si>
  <si>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</si>
  <si>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</si>
  <si>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</si>
  <si>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</si>
  <si>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</si>
  <si>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</si>
  <si>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</si>
  <si>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</si>
  <si>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</si>
  <si>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</si>
  <si>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</si>
  <si>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</si>
  <si>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</si>
  <si>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</si>
  <si>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</si>
  <si>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</si>
  <si>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</si>
  <si>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</si>
  <si>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</si>
  <si>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</si>
  <si>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</si>
  <si>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</si>
  <si>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</si>
  <si>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</si>
  <si>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</si>
  <si>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</si>
  <si>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</si>
  <si>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</si>
  <si>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</si>
  <si>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</si>
  <si>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</si>
  <si>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</si>
  <si>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香川県三豊市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</si>
  <si>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</si>
  <si>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</si>
  <si>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</si>
  <si>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</si>
  <si>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</si>
  <si>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</si>
  <si>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</si>
  <si>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</si>
  <si>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</si>
  <si>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</si>
  <si>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</si>
  <si>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</si>
  <si>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</si>
  <si>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</si>
  <si>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</si>
  <si>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</si>
  <si>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</si>
  <si>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</si>
  <si>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</si>
  <si>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</si>
  <si>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国道用地先行取得事業特別会計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</si>
  <si>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</si>
  <si>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</si>
  <si>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</si>
  <si>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</si>
  <si>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</si>
  <si>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</si>
  <si>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</si>
  <si>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</si>
  <si>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</si>
  <si>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</si>
  <si>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</si>
  <si>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</si>
  <si>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</si>
  <si>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</si>
  <si>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</si>
  <si>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</si>
  <si>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</si>
  <si>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介護サービス事業特別会計</t>
    <phoneticPr fontId="5"/>
  </si>
  <si>
    <t>病院事業会計</t>
    <phoneticPr fontId="5"/>
  </si>
  <si>
    <t>法適用企業</t>
    <phoneticPr fontId="5"/>
  </si>
  <si>
    <t>集落排水事業特別会計</t>
    <phoneticPr fontId="5"/>
  </si>
  <si>
    <t>法非適用企業</t>
    <phoneticPr fontId="5"/>
  </si>
  <si>
    <t>浄化槽整備推進事業特別会計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</si>
  <si>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</si>
  <si>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</si>
  <si>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</si>
  <si>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</si>
  <si>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</si>
  <si>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</si>
  <si>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</si>
  <si>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</si>
  <si>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</si>
  <si>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</si>
  <si>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</si>
  <si>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</si>
  <si>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</si>
  <si>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</si>
  <si>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</si>
  <si>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</si>
  <si>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</si>
  <si>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</si>
  <si>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</si>
  <si>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</si>
  <si>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</si>
  <si>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</si>
  <si>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</si>
  <si>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</si>
  <si>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</si>
  <si>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</si>
  <si>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</si>
  <si>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</si>
  <si>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</si>
  <si>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</si>
  <si>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</si>
  <si>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</si>
  <si>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</si>
  <si>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</si>
  <si>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</si>
  <si>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</si>
  <si>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</si>
  <si>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</si>
  <si>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</si>
  <si>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</si>
  <si>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</si>
  <si>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</si>
  <si>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</si>
  <si>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</si>
  <si>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</si>
  <si>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</si>
  <si>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</si>
  <si>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</si>
  <si>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</si>
  <si>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</si>
  <si>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</si>
  <si>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</si>
  <si>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</si>
  <si>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</si>
  <si>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</si>
  <si>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</si>
  <si>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</si>
  <si>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</si>
  <si>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</si>
  <si>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</si>
  <si>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</si>
  <si>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</si>
  <si>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</si>
  <si>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</si>
  <si>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</si>
  <si>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</si>
  <si>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</si>
  <si>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</si>
  <si>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</si>
  <si>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</si>
  <si>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</si>
  <si>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</si>
  <si>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</si>
  <si>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</si>
  <si>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</si>
  <si>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</si>
  <si>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</si>
  <si>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</si>
  <si>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</si>
  <si>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</si>
  <si>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</si>
  <si>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</si>
  <si>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</si>
  <si>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</si>
  <si>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</si>
  <si>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</si>
  <si>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</si>
  <si>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</si>
  <si>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</si>
  <si>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</si>
  <si>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</si>
  <si>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</si>
  <si>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</si>
  <si>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</si>
  <si>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</si>
  <si>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</si>
  <si>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</si>
  <si>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</si>
  <si>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</si>
  <si>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</si>
  <si>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</si>
  <si>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</si>
  <si>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</si>
  <si>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</si>
  <si>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</si>
  <si>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</si>
  <si>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</si>
  <si>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</si>
  <si>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</si>
  <si>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</si>
  <si>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</si>
  <si>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</si>
  <si>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</si>
  <si>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</si>
  <si>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</si>
  <si>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</si>
  <si>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</si>
  <si>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</si>
  <si>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</si>
  <si>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</si>
  <si>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</si>
  <si>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</si>
  <si>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</si>
  <si>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</si>
  <si>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</si>
  <si>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</si>
  <si>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</si>
  <si>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</si>
  <si>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</si>
  <si>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</si>
  <si>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</si>
  <si>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</si>
  <si>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</si>
  <si>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</si>
  <si>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</si>
  <si>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</si>
  <si>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3.47</t>
  </si>
  <si>
    <t>▲ 4.46</t>
  </si>
  <si>
    <t>▲ 3.84</t>
  </si>
  <si>
    <t>▲ 6.09</t>
  </si>
  <si>
    <t>▲ 0.87</t>
  </si>
  <si>
    <t>一般会計</t>
  </si>
  <si>
    <t>病院事業会計</t>
  </si>
  <si>
    <t>介護保険事業特別会計</t>
  </si>
  <si>
    <t>国民健康保険事業特別会計</t>
  </si>
  <si>
    <t>集落排水事業特別会計</t>
  </si>
  <si>
    <t>国民健康保険診療所事業特別会計</t>
  </si>
  <si>
    <t>後期高齢者医療事業特別会計</t>
  </si>
  <si>
    <t>港湾整備事業特別会計</t>
  </si>
  <si>
    <t>その他会計（赤字）</t>
  </si>
  <si>
    <t>その他会計（黒字）</t>
  </si>
  <si>
    <t>R01</t>
    <phoneticPr fontId="5"/>
  </si>
  <si>
    <t>R02</t>
    <phoneticPr fontId="5"/>
  </si>
  <si>
    <t>R03</t>
    <phoneticPr fontId="5"/>
  </si>
  <si>
    <t>R04</t>
    <phoneticPr fontId="5"/>
  </si>
  <si>
    <t>R05</t>
    <phoneticPr fontId="5"/>
  </si>
  <si>
    <t>-</t>
    <phoneticPr fontId="2"/>
  </si>
  <si>
    <t>株式会社たからだの里</t>
    <rPh sb="0" eb="2">
      <t>カブシキ</t>
    </rPh>
    <rPh sb="2" eb="4">
      <t>ガイシャ</t>
    </rPh>
    <rPh sb="9" eb="10">
      <t>サト</t>
    </rPh>
    <phoneticPr fontId="2"/>
  </si>
  <si>
    <t>三観広域行政組合（一般会計）</t>
    <rPh sb="0" eb="1">
      <t>サン</t>
    </rPh>
    <rPh sb="1" eb="2">
      <t>カン</t>
    </rPh>
    <rPh sb="2" eb="4">
      <t>コウイキ</t>
    </rPh>
    <rPh sb="4" eb="6">
      <t>ギョウセイ</t>
    </rPh>
    <rPh sb="6" eb="8">
      <t>クミアイ</t>
    </rPh>
    <rPh sb="9" eb="11">
      <t>イッパン</t>
    </rPh>
    <rPh sb="11" eb="13">
      <t>カイケイ</t>
    </rPh>
    <phoneticPr fontId="27"/>
  </si>
  <si>
    <t>三観広域行政組合（電算センター特別会計）</t>
    <rPh sb="0" eb="1">
      <t>サン</t>
    </rPh>
    <rPh sb="1" eb="2">
      <t>カン</t>
    </rPh>
    <rPh sb="2" eb="4">
      <t>コウイキ</t>
    </rPh>
    <rPh sb="4" eb="6">
      <t>ギョウセイ</t>
    </rPh>
    <rPh sb="6" eb="8">
      <t>クミアイ</t>
    </rPh>
    <rPh sb="9" eb="11">
      <t>デンサン</t>
    </rPh>
    <rPh sb="10" eb="11">
      <t>ザン</t>
    </rPh>
    <rPh sb="15" eb="17">
      <t>トクベツ</t>
    </rPh>
    <rPh sb="17" eb="19">
      <t>カイケイ</t>
    </rPh>
    <phoneticPr fontId="27"/>
  </si>
  <si>
    <t>三豊総合病院企業団（病院事業会計）</t>
    <rPh sb="8" eb="9">
      <t>ダン</t>
    </rPh>
    <rPh sb="10" eb="12">
      <t>ビョウイン</t>
    </rPh>
    <rPh sb="12" eb="14">
      <t>ジギョウ</t>
    </rPh>
    <phoneticPr fontId="27"/>
  </si>
  <si>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7"/>
  </si>
  <si>
    <t>香川県三豊市観音寺市学校組合</t>
    <rPh sb="0" eb="3">
      <t>カガワケン</t>
    </rPh>
    <rPh sb="13" eb="14">
      <t>ア</t>
    </rPh>
    <phoneticPr fontId="27"/>
  </si>
  <si>
    <t>香川県市町総合事務組合</t>
    <rPh sb="10" eb="11">
      <t>ア</t>
    </rPh>
    <phoneticPr fontId="27"/>
  </si>
  <si>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</si>
  <si>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7"/>
  </si>
  <si>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</si>
  <si>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</si>
  <si>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t>
    <phoneticPr fontId="2"/>
  </si>
  <si>
    <t>-</t>
    <phoneticPr fontId="2"/>
  </si>
  <si>
    <t>法適用企業</t>
    <phoneticPr fontId="2"/>
  </si>
  <si>
    <t>三豊総合病院企業団（保健福祉事業会計）</t>
    <rPh sb="8" eb="9">
      <t>ダン</t>
    </rPh>
    <rPh sb="10" eb="12">
      <t>ホケン</t>
    </rPh>
    <rPh sb="12" eb="14">
      <t>フクシ</t>
    </rPh>
    <rPh sb="14" eb="16">
      <t>ジギョウ</t>
    </rPh>
    <rPh sb="16" eb="18">
      <t>カイケイ</t>
    </rPh>
    <phoneticPr fontId="27"/>
  </si>
  <si>
    <t>-</t>
    <phoneticPr fontId="2"/>
  </si>
  <si>
    <t>三豊市合併振興基金</t>
    <phoneticPr fontId="5"/>
  </si>
  <si>
    <t>三豊市公共施設整備基金</t>
    <rPh sb="0" eb="3">
      <t>ミトヨシ</t>
    </rPh>
    <rPh sb="3" eb="5">
      <t>コウキョウ</t>
    </rPh>
    <rPh sb="5" eb="7">
      <t>シセツ</t>
    </rPh>
    <rPh sb="7" eb="9">
      <t>セイビ</t>
    </rPh>
    <rPh sb="9" eb="11">
      <t>キキン</t>
    </rPh>
    <phoneticPr fontId="5"/>
  </si>
  <si>
    <t>三豊市地域福祉基金</t>
    <rPh sb="0" eb="3">
      <t>ミトヨシ</t>
    </rPh>
    <rPh sb="3" eb="5">
      <t>チイキ</t>
    </rPh>
    <rPh sb="5" eb="7">
      <t>フクシ</t>
    </rPh>
    <rPh sb="7" eb="9">
      <t>キキン</t>
    </rPh>
    <phoneticPr fontId="5"/>
  </si>
  <si>
    <t>ふるさと三豊応援基金</t>
    <rPh sb="4" eb="6">
      <t>ミトヨ</t>
    </rPh>
    <rPh sb="6" eb="8">
      <t>オウエン</t>
    </rPh>
    <rPh sb="8" eb="10">
      <t>キキン</t>
    </rPh>
    <phoneticPr fontId="5"/>
  </si>
  <si>
    <t>たからだの里管理基金</t>
    <phoneticPr fontId="2"/>
  </si>
  <si>
    <t>香川県中部ボートレース事業組合</t>
    <rPh sb="3" eb="5">
      <t>チュウブ</t>
    </rPh>
    <phoneticPr fontId="2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</si>
  <si>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</si>
  <si>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</si>
  <si>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R元年度から5年間において、将来負担比率は0となっており、類似団体と比べて低い水準にある。
　有形固定資産減価償却率は類似団体内平均値を下回る状況が続いているものの年々数値が上昇傾向にある。
　今後の対策として、起債の新規発行を交付税措置のある有利な起債に限るとともに、公共施設等総合管理計画に基づく施設の更新、再配置を進めることで、両指標ともに現在の水準を維持していく見込みである。今後も将来負担比率がプラスにならないように負債の調整等を行うとともに、　有形固定資産減価償却率が高くなりすぎないよう施設のマネジメントを実施していくこととする。</t>
    <rPh sb="2" eb="3">
      <t>ガン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</si>
  <si>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</si>
  <si>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</si>
  <si>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</si>
  <si>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</si>
  <si>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</si>
  <si>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</si>
  <si>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実質公債費比率は過去5年間はいずれも類似団体内平均値を下回る結果となっているものの、R元年度から比較すると上昇傾向にある。
　令和7年度の合併特例債発行期限に向けた同起債活用のため、当面の間負債額は膨らむ見込みだが、今後も将来負担比率がプラスにならないように各種負債残高を注視していき、今後歳入が減少することを見越した上で、実質公債費比率の動きにも留意しながら負債の管理を行っていくこととす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</si>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</sst>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22E3BF2-146C-450F-8751-42AD781EBC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71871</c:v>
                </c:pt>
                <c:pt idx="3">
                  <c:v>71807</c:v>
                </c:pt>
                <c:pt idx="4">
                  <c:v>80821</c:v>
                </c:pt>
              </c:numCache>
            </c:numRef>
          </c:val>
          <c:smooth val="0"/>
          <c:extLst>
            <c:ext xmlns:c16="http://schemas.microsoft.com/office/drawing/2014/chart" uri="{C3380CC4-5D6E-409C-BE32-E72D297353CC}">
              <c16:uniqueId val="{00000000-EB82-454E-B61F-338A485C61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78805</c:v>
                </c:pt>
                <c:pt idx="1">
                  <c:v>72418</c:v>
                </c:pt>
                <c:pt idx="2">
                  <c:v>69188</c:v>
                </c:pt>
                <c:pt idx="3">
                  <c:v>63082</c:v>
                </c:pt>
                <c:pt idx="4">
                  <c:v>67438</c:v>
                </c:pt>
              </c:numCache>
            </c:numRef>
          </c:val>
          <c:smooth val="0"/>
          <c:extLst>
            <c:ext xmlns:c16="http://schemas.microsoft.com/office/drawing/2014/chart" uri="{C3380CC4-5D6E-409C-BE32-E72D297353CC}">
              <c16:uniqueId val="{00000001-EB82-454E-B61F-338A485C61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7.98</c:v>
                </c:pt>
                <c:pt idx="1">
                  <c:v>5.72</c:v>
                </c:pt>
                <c:pt idx="2">
                  <c:v>4.3600000000000003</c:v>
                </c:pt>
                <c:pt idx="3">
                  <c:v>1.7</c:v>
                </c:pt>
                <c:pt idx="4">
                  <c:v>5.54</c:v>
                </c:pt>
              </c:numCache>
            </c:numRef>
          </c:val>
          <c:extLst>
            <c:ext xmlns:c16="http://schemas.microsoft.com/office/drawing/2014/chart" uri="{C3380CC4-5D6E-409C-BE32-E72D297353CC}">
              <c16:uniqueId val="{00000000-D820-451E-B182-2956371682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39.82</c:v>
                </c:pt>
                <c:pt idx="1">
                  <c:v>36.25</c:v>
                </c:pt>
                <c:pt idx="2">
                  <c:v>32.799999999999997</c:v>
                </c:pt>
                <c:pt idx="3">
                  <c:v>30.46</c:v>
                </c:pt>
                <c:pt idx="4">
                  <c:v>25.89</c:v>
                </c:pt>
              </c:numCache>
            </c:numRef>
          </c:val>
          <c:extLst>
            <c:ext xmlns:c16="http://schemas.microsoft.com/office/drawing/2014/chart" uri="{C3380CC4-5D6E-409C-BE32-E72D297353CC}">
              <c16:uniqueId val="{00000001-D820-451E-B182-2956371682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-3.47</c:v>
                </c:pt>
                <c:pt idx="1">
                  <c:v>-4.46</c:v>
                </c:pt>
                <c:pt idx="2">
                  <c:v>-3.84</c:v>
                </c:pt>
                <c:pt idx="3">
                  <c:v>-6.09</c:v>
                </c:pt>
                <c:pt idx="4">
                  <c:v>-0.87</c:v>
                </c:pt>
              </c:numCache>
            </c:numRef>
          </c:val>
          <c:smooth val="0"/>
          <c:extLst>
            <c:ext xmlns:c16="http://schemas.microsoft.com/office/drawing/2014/chart" uri="{C3380CC4-5D6E-409C-BE32-E72D297353CC}">
              <c16:uniqueId val="{00000002-D820-451E-B182-2956371682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378-41C4-9EED-59DB090E73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78-41C4-9EED-59DB090E7380}"/>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378-41C4-9EED-59DB090E738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A378-41C4-9EED-59DB090E7380}"/>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0.06</c:v>
                </c:pt>
                <c:pt idx="6">
                  <c:v>#N/A</c:v>
                </c:pt>
                <c:pt idx="7">
                  <c:v>0.03</c:v>
                </c:pt>
                <c:pt idx="8">
                  <c:v>#N/A</c:v>
                </c:pt>
                <c:pt idx="9">
                  <c:v>0.05</c:v>
                </c:pt>
              </c:numCache>
            </c:numRef>
          </c:val>
          <c:extLst>
            <c:ext xmlns:c16="http://schemas.microsoft.com/office/drawing/2014/chart" uri="{C3380CC4-5D6E-409C-BE32-E72D297353CC}">
              <c16:uniqueId val="{00000004-A378-41C4-9EED-59DB090E7380}"/>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c:v>
                </c:pt>
                <c:pt idx="8">
                  <c:v>#N/A</c:v>
                </c:pt>
                <c:pt idx="9">
                  <c:v>0.23</c:v>
                </c:pt>
              </c:numCache>
            </c:numRef>
          </c:val>
          <c:extLst>
            <c:ext xmlns:c16="http://schemas.microsoft.com/office/drawing/2014/chart" uri="{C3380CC4-5D6E-409C-BE32-E72D297353CC}">
              <c16:uniqueId val="{00000005-A378-41C4-9EED-59DB090E738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c:v>
                </c:pt>
                <c:pt idx="2">
                  <c:v>#N/A</c:v>
                </c:pt>
                <c:pt idx="3">
                  <c:v>0.51</c:v>
                </c:pt>
                <c:pt idx="4">
                  <c:v>#N/A</c:v>
                </c:pt>
                <c:pt idx="5">
                  <c:v>1.46</c:v>
                </c:pt>
                <c:pt idx="6">
                  <c:v>#N/A</c:v>
                </c:pt>
                <c:pt idx="7">
                  <c:v>1.32</c:v>
                </c:pt>
                <c:pt idx="8">
                  <c:v>#N/A</c:v>
                </c:pt>
                <c:pt idx="9">
                  <c:v>0.97</c:v>
                </c:pt>
              </c:numCache>
            </c:numRef>
          </c:val>
          <c:extLst>
            <c:ext xmlns:c16="http://schemas.microsoft.com/office/drawing/2014/chart" uri="{C3380CC4-5D6E-409C-BE32-E72D297353CC}">
              <c16:uniqueId val="{00000006-A378-41C4-9EED-59DB090E738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1.06</c:v>
                </c:pt>
                <c:pt idx="2">
                  <c:v>#N/A</c:v>
                </c:pt>
                <c:pt idx="3">
                  <c:v>1.6</c:v>
                </c:pt>
                <c:pt idx="4">
                  <c:v>#N/A</c:v>
                </c:pt>
                <c:pt idx="5">
                  <c:v>2.16</c:v>
                </c:pt>
                <c:pt idx="6">
                  <c:v>#N/A</c:v>
                </c:pt>
                <c:pt idx="7">
                  <c:v>2.2200000000000002</c:v>
                </c:pt>
                <c:pt idx="8">
                  <c:v>#N/A</c:v>
                </c:pt>
                <c:pt idx="9">
                  <c:v>2</c:v>
                </c:pt>
              </c:numCache>
            </c:numRef>
          </c:val>
          <c:extLst>
            <c:ext xmlns:c16="http://schemas.microsoft.com/office/drawing/2014/chart" uri="{C3380CC4-5D6E-409C-BE32-E72D297353CC}">
              <c16:uniqueId val="{00000007-A378-41C4-9EED-59DB090E738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5.23</c:v>
                </c:pt>
                <c:pt idx="2">
                  <c:v>#N/A</c:v>
                </c:pt>
                <c:pt idx="3">
                  <c:v>3.55</c:v>
                </c:pt>
                <c:pt idx="4">
                  <c:v>#N/A</c:v>
                </c:pt>
                <c:pt idx="5">
                  <c:v>3.94</c:v>
                </c:pt>
                <c:pt idx="6">
                  <c:v>#N/A</c:v>
                </c:pt>
                <c:pt idx="7">
                  <c:v>4.12</c:v>
                </c:pt>
                <c:pt idx="8">
                  <c:v>#N/A</c:v>
                </c:pt>
                <c:pt idx="9">
                  <c:v>4.25</c:v>
                </c:pt>
              </c:numCache>
            </c:numRef>
          </c:val>
          <c:extLst>
            <c:ext xmlns:c16="http://schemas.microsoft.com/office/drawing/2014/chart" uri="{C3380CC4-5D6E-409C-BE32-E72D297353CC}">
              <c16:uniqueId val="{00000008-A378-41C4-9EED-59DB090E73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7.98</c:v>
                </c:pt>
                <c:pt idx="2">
                  <c:v>#N/A</c:v>
                </c:pt>
                <c:pt idx="3">
                  <c:v>5.71</c:v>
                </c:pt>
                <c:pt idx="4">
                  <c:v>#N/A</c:v>
                </c:pt>
                <c:pt idx="5">
                  <c:v>4.3499999999999996</c:v>
                </c:pt>
                <c:pt idx="6">
                  <c:v>#N/A</c:v>
                </c:pt>
                <c:pt idx="7">
                  <c:v>1.69</c:v>
                </c:pt>
                <c:pt idx="8">
                  <c:v>#N/A</c:v>
                </c:pt>
                <c:pt idx="9">
                  <c:v>5.54</c:v>
                </c:pt>
              </c:numCache>
            </c:numRef>
          </c:val>
          <c:extLst>
            <c:ext xmlns:c16="http://schemas.microsoft.com/office/drawing/2014/chart" uri="{C3380CC4-5D6E-409C-BE32-E72D297353CC}">
              <c16:uniqueId val="{00000009-A378-41C4-9EED-59DB090E73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2952</c:v>
                </c:pt>
                <c:pt idx="5">
                  <c:v>3126</c:v>
                </c:pt>
                <c:pt idx="8">
                  <c:v>3182</c:v>
                </c:pt>
                <c:pt idx="11">
                  <c:v>3201</c:v>
                </c:pt>
                <c:pt idx="14">
                  <c:v>3090</c:v>
                </c:pt>
              </c:numCache>
            </c:numRef>
          </c:val>
          <c:extLst>
            <c:ext xmlns:c16="http://schemas.microsoft.com/office/drawing/2014/chart" uri="{C3380CC4-5D6E-409C-BE32-E72D297353CC}">
              <c16:uniqueId val="{00000000-F3DF-49C3-9433-DB6EB22E98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DF-49C3-9433-DB6EB22E98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12</c:v>
                </c:pt>
                <c:pt idx="6">
                  <c:v>6</c:v>
                </c:pt>
                <c:pt idx="9">
                  <c:v>6</c:v>
                </c:pt>
                <c:pt idx="12">
                  <c:v>0</c:v>
                </c:pt>
              </c:numCache>
            </c:numRef>
          </c:val>
          <c:extLst>
            <c:ext xmlns:c16="http://schemas.microsoft.com/office/drawing/2014/chart" uri="{C3380CC4-5D6E-409C-BE32-E72D297353CC}">
              <c16:uniqueId val="{00000002-F3DF-49C3-9433-DB6EB22E98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227</c:v>
                </c:pt>
                <c:pt idx="3">
                  <c:v>233</c:v>
                </c:pt>
                <c:pt idx="6">
                  <c:v>230</c:v>
                </c:pt>
                <c:pt idx="9">
                  <c:v>276</c:v>
                </c:pt>
                <c:pt idx="12">
                  <c:v>304</c:v>
                </c:pt>
              </c:numCache>
            </c:numRef>
          </c:val>
          <c:extLst>
            <c:ext xmlns:c16="http://schemas.microsoft.com/office/drawing/2014/chart" uri="{C3380CC4-5D6E-409C-BE32-E72D297353CC}">
              <c16:uniqueId val="{00000003-F3DF-49C3-9433-DB6EB22E98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207</c:v>
                </c:pt>
                <c:pt idx="3">
                  <c:v>190</c:v>
                </c:pt>
                <c:pt idx="6">
                  <c:v>221</c:v>
                </c:pt>
                <c:pt idx="9">
                  <c:v>244</c:v>
                </c:pt>
                <c:pt idx="12">
                  <c:v>257</c:v>
                </c:pt>
              </c:numCache>
            </c:numRef>
          </c:val>
          <c:extLst>
            <c:ext xmlns:c16="http://schemas.microsoft.com/office/drawing/2014/chart" uri="{C3380CC4-5D6E-409C-BE32-E72D297353CC}">
              <c16:uniqueId val="{00000004-F3DF-49C3-9433-DB6EB22E98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DF-49C3-9433-DB6EB22E98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DF-49C3-9433-DB6EB22E98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3568</c:v>
                </c:pt>
                <c:pt idx="3">
                  <c:v>3994</c:v>
                </c:pt>
                <c:pt idx="6">
                  <c:v>4160</c:v>
                </c:pt>
                <c:pt idx="9">
                  <c:v>4070</c:v>
                </c:pt>
                <c:pt idx="12">
                  <c:v>3912</c:v>
                </c:pt>
              </c:numCache>
            </c:numRef>
          </c:val>
          <c:extLst>
            <c:ext xmlns:c16="http://schemas.microsoft.com/office/drawing/2014/chart" uri="{C3380CC4-5D6E-409C-BE32-E72D297353CC}">
              <c16:uniqueId val="{00000007-F3DF-49C3-9433-DB6EB22E98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1069</c:v>
                </c:pt>
                <c:pt idx="2">
                  <c:v>#N/A</c:v>
                </c:pt>
                <c:pt idx="3">
                  <c:v>#N/A</c:v>
                </c:pt>
                <c:pt idx="4">
                  <c:v>1303</c:v>
                </c:pt>
                <c:pt idx="5">
                  <c:v>#N/A</c:v>
                </c:pt>
                <c:pt idx="6">
                  <c:v>#N/A</c:v>
                </c:pt>
                <c:pt idx="7">
                  <c:v>1435</c:v>
                </c:pt>
                <c:pt idx="8">
                  <c:v>#N/A</c:v>
                </c:pt>
                <c:pt idx="9">
                  <c:v>#N/A</c:v>
                </c:pt>
                <c:pt idx="10">
                  <c:v>1395</c:v>
                </c:pt>
                <c:pt idx="11">
                  <c:v>#N/A</c:v>
                </c:pt>
                <c:pt idx="12">
                  <c:v>#N/A</c:v>
                </c:pt>
                <c:pt idx="13">
                  <c:v>1383</c:v>
                </c:pt>
                <c:pt idx="14">
                  <c:v>#N/A</c:v>
                </c:pt>
              </c:numCache>
            </c:numRef>
          </c:val>
          <c:smooth val="0"/>
          <c:extLst>
            <c:ext xmlns:c16="http://schemas.microsoft.com/office/drawing/2014/chart" uri="{C3380CC4-5D6E-409C-BE32-E72D297353CC}">
              <c16:uniqueId val="{00000008-F3DF-49C3-9433-DB6EB22E98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31770</c:v>
                </c:pt>
                <c:pt idx="5">
                  <c:v>31847</c:v>
                </c:pt>
                <c:pt idx="8">
                  <c:v>31944</c:v>
                </c:pt>
                <c:pt idx="11">
                  <c:v>30324</c:v>
                </c:pt>
                <c:pt idx="14">
                  <c:v>29362</c:v>
                </c:pt>
              </c:numCache>
            </c:numRef>
          </c:val>
          <c:extLst>
            <c:ext xmlns:c16="http://schemas.microsoft.com/office/drawing/2014/chart" uri="{C3380CC4-5D6E-409C-BE32-E72D297353CC}">
              <c16:uniqueId val="{00000000-7682-49C1-8738-F1F50D5367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682-49C1-8738-F1F50D5367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15984</c:v>
                </c:pt>
                <c:pt idx="5">
                  <c:v>15901</c:v>
                </c:pt>
                <c:pt idx="8">
                  <c:v>16413</c:v>
                </c:pt>
                <c:pt idx="11">
                  <c:v>16344</c:v>
                </c:pt>
                <c:pt idx="14">
                  <c:v>15807</c:v>
                </c:pt>
              </c:numCache>
            </c:numRef>
          </c:val>
          <c:extLst>
            <c:ext xmlns:c16="http://schemas.microsoft.com/office/drawing/2014/chart" uri="{C3380CC4-5D6E-409C-BE32-E72D297353CC}">
              <c16:uniqueId val="{00000002-7682-49C1-8738-F1F50D5367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82-49C1-8738-F1F50D5367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82-49C1-8738-F1F50D5367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82-49C1-8738-F1F50D5367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4722</c:v>
                </c:pt>
                <c:pt idx="3">
                  <c:v>4653</c:v>
                </c:pt>
                <c:pt idx="6">
                  <c:v>4332</c:v>
                </c:pt>
                <c:pt idx="9">
                  <c:v>4043</c:v>
                </c:pt>
                <c:pt idx="12">
                  <c:v>4014</c:v>
                </c:pt>
              </c:numCache>
            </c:numRef>
          </c:val>
          <c:extLst>
            <c:ext xmlns:c16="http://schemas.microsoft.com/office/drawing/2014/chart" uri="{C3380CC4-5D6E-409C-BE32-E72D297353CC}">
              <c16:uniqueId val="{00000006-7682-49C1-8738-F1F50D5367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2090</c:v>
                </c:pt>
                <c:pt idx="3">
                  <c:v>2078</c:v>
                </c:pt>
                <c:pt idx="6">
                  <c:v>2015</c:v>
                </c:pt>
                <c:pt idx="9">
                  <c:v>1821</c:v>
                </c:pt>
                <c:pt idx="12">
                  <c:v>1609</c:v>
                </c:pt>
              </c:numCache>
            </c:numRef>
          </c:val>
          <c:extLst>
            <c:ext xmlns:c16="http://schemas.microsoft.com/office/drawing/2014/chart" uri="{C3380CC4-5D6E-409C-BE32-E72D297353CC}">
              <c16:uniqueId val="{00000007-7682-49C1-8738-F1F50D5367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1877</c:v>
                </c:pt>
                <c:pt idx="3">
                  <c:v>2092</c:v>
                </c:pt>
                <c:pt idx="6">
                  <c:v>3810</c:v>
                </c:pt>
                <c:pt idx="9">
                  <c:v>3720</c:v>
                </c:pt>
                <c:pt idx="12">
                  <c:v>3612</c:v>
                </c:pt>
              </c:numCache>
            </c:numRef>
          </c:val>
          <c:extLst>
            <c:ext xmlns:c16="http://schemas.microsoft.com/office/drawing/2014/chart" uri="{C3380CC4-5D6E-409C-BE32-E72D297353CC}">
              <c16:uniqueId val="{00000008-7682-49C1-8738-F1F50D5367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c:v>
                </c:pt>
                <c:pt idx="3">
                  <c:v>15</c:v>
                </c:pt>
                <c:pt idx="6">
                  <c:v>6</c:v>
                </c:pt>
                <c:pt idx="9">
                  <c:v>0</c:v>
                </c:pt>
                <c:pt idx="12">
                  <c:v>0</c:v>
                </c:pt>
              </c:numCache>
            </c:numRef>
          </c:val>
          <c:extLst>
            <c:ext xmlns:c16="http://schemas.microsoft.com/office/drawing/2014/chart" uri="{C3380CC4-5D6E-409C-BE32-E72D297353CC}">
              <c16:uniqueId val="{00000009-7682-49C1-8738-F1F50D5367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34998</c:v>
                </c:pt>
                <c:pt idx="3">
                  <c:v>34696</c:v>
                </c:pt>
                <c:pt idx="6">
                  <c:v>34167</c:v>
                </c:pt>
                <c:pt idx="9">
                  <c:v>32150</c:v>
                </c:pt>
                <c:pt idx="12">
                  <c:v>30759</c:v>
                </c:pt>
              </c:numCache>
            </c:numRef>
          </c:val>
          <c:extLst>
            <c:ext xmlns:c16="http://schemas.microsoft.com/office/drawing/2014/chart" uri="{C3380CC4-5D6E-409C-BE32-E72D297353CC}">
              <c16:uniqueId val="{0000000A-7682-49C1-8738-F1F50D5367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82-49C1-8738-F1F50D5367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6948</c:v>
                </c:pt>
                <c:pt idx="1">
                  <c:v>6268</c:v>
                </c:pt>
                <c:pt idx="2">
                  <c:v>5303</c:v>
                </c:pt>
              </c:numCache>
            </c:numRef>
          </c:val>
          <c:extLst>
            <c:ext xmlns:c16="http://schemas.microsoft.com/office/drawing/2014/chart" uri="{C3380CC4-5D6E-409C-BE32-E72D297353CC}">
              <c16:uniqueId val="{00000000-8636-4973-B097-444920C429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3099</c:v>
                </c:pt>
                <c:pt idx="1">
                  <c:v>3104</c:v>
                </c:pt>
                <c:pt idx="2">
                  <c:v>3205</c:v>
                </c:pt>
              </c:numCache>
            </c:numRef>
          </c:val>
          <c:extLst>
            <c:ext xmlns:c16="http://schemas.microsoft.com/office/drawing/2014/chart" uri="{C3380CC4-5D6E-409C-BE32-E72D297353CC}">
              <c16:uniqueId val="{00000001-8636-4973-B097-444920C429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9715</c:v>
                </c:pt>
                <c:pt idx="1">
                  <c:v>9928</c:v>
                </c:pt>
                <c:pt idx="2">
                  <c:v>10020</c:v>
                </c:pt>
              </c:numCache>
            </c:numRef>
          </c:val>
          <c:extLst>
            <c:ext xmlns:c16="http://schemas.microsoft.com/office/drawing/2014/chart" uri="{C3380CC4-5D6E-409C-BE32-E72D297353CC}">
              <c16:uniqueId val="{00000002-8636-4973-B097-444920C429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{69EF74FA-C0C3-4C98-96DC-7E8571E7980D}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F8E-4003-AC8A-80E1766CF6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{B20EA566-5066-4F4D-87D3-13766BF9714E}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8E-4003-AC8A-80E1766CF6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{BC2496FD-4ECB-4ABF-90CC-B45978B2F27D}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8E-4003-AC8A-80E1766CF6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{848D64AF-0422-4F41-980A-247C74816BA8}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8E-4003-AC8A-80E1766CF6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{9A101D83-0C6A-424A-9167-6121FAB455CA}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8E-4003-AC8A-80E1766CF66B}"/>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{A2BC0369-1380-4210-870F-1708DA45023E}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F8E-4003-AC8A-80E1766CF66B}"/>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{9DA13768-9573-4E9E-90AA-E64D25C5D6B7}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F8E-4003-AC8A-80E1766CF66B}"/>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{53655A60-8B3E-4632-9D5E-B23F0C9BEC70}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F8E-4003-AC8A-80E1766CF66B}"/>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{E5C6363D-6A3D-44A9-B9A9-F1C5252E7031}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F8E-4003-AC8A-80E1766CF6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56.3</c:v>
                </c:pt>
                <c:pt idx="16">
                  <c:v>56.7</c:v>
                </c:pt>
                <c:pt idx="24">
                  <c:v>57.9</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F8E-4003-AC8A-80E1766CF6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{1DFA0CB0-A9A2-4383-A73C-5E9AC65E2D86}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F8E-4003-AC8A-80E1766CF6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{299BA0E9-06DA-4DCD-81EF-C0413929A188}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8E-4003-AC8A-80E1766CF6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{E629BCB3-2AC0-4CE2-918E-8585ED2A47CF}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8E-4003-AC8A-80E1766CF6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{81753AD2-24BF-40D2-9930-8E519173B149}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8E-4003-AC8A-80E1766CF6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{D64144C3-A3EE-4509-85D3-C3FF63673CFF}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8E-4003-AC8A-80E1766CF66B}"/>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{7FB2C95A-1C90-44CB-8D14-EDD2338BACB2}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F8E-4003-AC8A-80E1766CF66B}"/>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{654C3DA9-A831-4DB3-BC6E-139E0E68D61C}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F8E-4003-AC8A-80E1766CF66B}"/>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{E248BC8E-E9B7-4D6C-86BF-3D86B345E3C1}</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F8E-4003-AC8A-80E1766CF66B}"/>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{DF604D6E-454E-433B-8E54-F9EE2822F7C9}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F8E-4003-AC8A-80E1766CF6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59.1</c:v>
                </c:pt>
                <c:pt idx="16">
                  <c:v>61.7</c:v>
                </c:pt>
                <c:pt idx="24">
                  <c:v>63.5</c:v>
                </c:pt>
                <c:pt idx="32">
                  <c:v>64.400000000000006</c:v>
                </c:pt>
              </c:numCache>
            </c:numRef>
          </c:xVal>
          <c:yVal>
            <c:numRef>
              <c:f>公会計指標分析・財政指標組合せ分析表!$BP$55:$DC$55</c:f>
              <c:numCache>
                <c:formatCode>#,##0.0;"▲ "#,##0.0</c:formatCode>
                <c:ptCount val="40"/>
                <c:pt idx="0">
                  <c:v>40.4</c:v>
                </c:pt>
                <c:pt idx="8">
                  <c:v>39.5</c:v>
                </c:pt>
                <c:pt idx="16">
                  <c:v>19</c:v>
                </c:pt>
                <c:pt idx="24">
                  <c:v>4</c:v>
                </c:pt>
                <c:pt idx="32">
                  <c:v>0.4</c:v>
                </c:pt>
              </c:numCache>
            </c:numRef>
          </c:yVal>
          <c:smooth val="0"/>
          <c:extLst>
            <c:ext xmlns:c16="http://schemas.microsoft.com/office/drawing/2014/chart" uri="{C3380CC4-5D6E-409C-BE32-E72D297353CC}">
              <c16:uniqueId val="{00000013-5F8E-4003-AC8A-80E1766CF66B}"/>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{4B2DCC94-39F7-45CF-BE87-301DA8DA8ADF}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264-4FD4-A4EF-08308307A8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{680A3403-3BCB-4C23-B920-9D461FBC8A68}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64-4FD4-A4EF-08308307A8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{C3E9BA3A-5FD1-4312-BEE3-42037185BD01}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64-4FD4-A4EF-08308307A8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{64B461AB-8E43-45BB-9039-82936D06FF6A}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64-4FD4-A4EF-08308307A8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{049B9C4E-E0C6-4FF2-BF66-C64EE848B753}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64-4FD4-A4EF-08308307A84A}"/>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{4022F811-4205-4841-9C72-442E08B1BBE2}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264-4FD4-A4EF-08308307A84A}"/>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{A2CBA9E0-46A3-419D-BC06-D4B60CE874E5}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264-4FD4-A4EF-08308307A84A}"/>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{051B39E3-AE8A-437B-AB25-8198E9C9E516}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264-4FD4-A4EF-08308307A84A}"/>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{B0BEEA78-676B-49A3-A46F-A7EBD8E1D2CE}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264-4FD4-A4EF-08308307A8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5.9</c:v>
                </c:pt>
                <c:pt idx="16">
                  <c:v>7.2</c:v>
                </c:pt>
                <c:pt idx="24">
                  <c:v>7.8</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264-4FD4-A4EF-08308307A8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{B13BE0DD-461A-4724-8D9A-79AE6553B0D5}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264-4FD4-A4EF-08308307A8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{4700C2FE-B759-4768-9879-5A91C32CF3B5}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64-4FD4-A4EF-08308307A8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{044ED45E-BB99-4E4A-A3D5-F713C1D0A8E8}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64-4FD4-A4EF-08308307A8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{7C6C5464-9B8E-4FA9-9813-CD5AB48FF41A}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64-4FD4-A4EF-08308307A8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{57EDA683-2C09-42CF-A6E8-48019ACD632C}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64-4FD4-A4EF-08308307A84A}"/>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{55CB4FDD-E6A1-44FE-9406-8BBD57A4AAB4}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264-4FD4-A4EF-08308307A84A}"/>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{FFCD606B-32CF-4360-9BFD-EF763F0B8143}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264-4FD4-A4EF-08308307A84A}"/>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{CC5E88F1-8556-4136-BAEB-5DC27C7614ED}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264-4FD4-A4EF-08308307A84A}"/>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{0B463591-D836-4E85-A6EC-BC183B4E2CD8}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264-4FD4-A4EF-08308307A8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8</c:v>
                </c:pt>
                <c:pt idx="24">
                  <c:v>8</c:v>
                </c:pt>
                <c:pt idx="32">
                  <c:v>8.3000000000000007</c:v>
                </c:pt>
              </c:numCache>
            </c:numRef>
          </c:xVal>
          <c:yVal>
            <c:numRef>
              <c:f>公会計指標分析・財政指標組合せ分析表!$BP$77:$DC$77</c:f>
              <c:numCache>
                <c:formatCode>#,##0.0;"▲ "#,##0.0</c:formatCode>
                <c:ptCount val="40"/>
                <c:pt idx="0">
                  <c:v>40.4</c:v>
                </c:pt>
                <c:pt idx="8">
                  <c:v>39.5</c:v>
                </c:pt>
                <c:pt idx="16">
                  <c:v>19</c:v>
                </c:pt>
                <c:pt idx="24">
                  <c:v>4</c:v>
                </c:pt>
                <c:pt idx="32">
                  <c:v>0.4</c:v>
                </c:pt>
              </c:numCache>
            </c:numRef>
          </c:yVal>
          <c:smooth val="0"/>
          <c:extLst>
            <c:ext xmlns:c16="http://schemas.microsoft.com/office/drawing/2014/chart" uri="{C3380CC4-5D6E-409C-BE32-E72D297353CC}">
              <c16:uniqueId val="{00000013-E264-4FD4-A4EF-08308307A84A}"/>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61,407
60,169
222.69
36,180,452
34,868,127
1,135,707
20,482,350
30,759,203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前年度と増減なしの</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で類似団体を下回っている。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自主財源に乏しく、財政基盤は類似団体と比べ弱いものとなっている。引き続き企業誘致や産業振興施策を積極的に展開し、主要な自主財源である市税の収入確保を図ると共に、歳出全般にわたる削減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98986"/>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58965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24493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127000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71664</xdr:rowOff>
    </xdr:from>
    <xdr:to>
      <xdr:col>7</xdr:col>
      <xdr:colOff>31750</xdr:colOff>
      <xdr:row>36</xdr:row>
      <xdr:rowOff>1814</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11991</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60070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で、類似団体を上回っている。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前年度よりマイナスとはなったが、依然として類似団体平均値よりも高い数値となっているため、事業の見直しを実施し定型的に続いている事業などの縮小廃止を実施する。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63</xdr:row>
      <xdr:rowOff>157734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494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157734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0465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63</xdr:row>
      <xdr:rowOff>133604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0465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133604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8534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150622</xdr:rowOff>
    </xdr:from>
    <xdr:to>
      <xdr:col>11</xdr:col>
      <xdr:colOff>82550</xdr:colOff>
      <xdr:row>62</xdr:row>
      <xdr:rowOff>80772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38879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円の増額となり、類似団体平均を上回っている。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会計年度任用職員の比率が高くまた、委託料の増により人口一人当たりの比率が増加している。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会計年度任用職員の職員数や雇用形態の見直し、公共施設の統廃合等による経常経費の削減に取り組む。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144194</xdr:rowOff>
    </xdr:from>
    <xdr:to>
      <xdr:col>23</xdr:col>
      <xdr:colOff>133350</xdr:colOff>
      <xdr:row>84</xdr:row>
      <xdr:rowOff>145481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45994"/>
          <a:ext cx="8382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103938</xdr:rowOff>
    </xdr:from>
    <xdr:to>
      <xdr:col>19</xdr:col>
      <xdr:colOff>133350</xdr:colOff>
      <xdr:row>84</xdr:row>
      <xdr:rowOff>144194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05738"/>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28025</xdr:rowOff>
    </xdr:from>
    <xdr:to>
      <xdr:col>15</xdr:col>
      <xdr:colOff>82550</xdr:colOff>
      <xdr:row>84</xdr:row>
      <xdr:rowOff>103938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29825"/>
          <a:ext cx="889000" cy="7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13641</xdr:rowOff>
    </xdr:from>
    <xdr:to>
      <xdr:col>11</xdr:col>
      <xdr:colOff>31750</xdr:colOff>
      <xdr:row>84</xdr:row>
      <xdr:rowOff>28025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43991"/>
          <a:ext cx="889000" cy="18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4225</xdr:rowOff>
    </xdr:from>
    <xdr:to>
      <xdr:col>11</xdr:col>
      <xdr:colOff>82550</xdr:colOff>
      <xdr:row>83</xdr:row>
      <xdr:rowOff>105825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116002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65891</xdr:rowOff>
    </xdr:from>
    <xdr:to>
      <xdr:col>7</xdr:col>
      <xdr:colOff>31750</xdr:colOff>
      <xdr:row>82</xdr:row>
      <xdr:rowOff>167491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6218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94681</xdr:rowOff>
    </xdr:from>
    <xdr:to>
      <xdr:col>23</xdr:col>
      <xdr:colOff>184150</xdr:colOff>
      <xdr:row>85</xdr:row>
      <xdr:rowOff>24831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66758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93394</xdr:rowOff>
    </xdr:from>
    <xdr:to>
      <xdr:col>19</xdr:col>
      <xdr:colOff>184150</xdr:colOff>
      <xdr:row>85</xdr:row>
      <xdr:rowOff>23544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9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8321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81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53138</xdr:rowOff>
    </xdr:from>
    <xdr:to>
      <xdr:col>15</xdr:col>
      <xdr:colOff>133350</xdr:colOff>
      <xdr:row>84</xdr:row>
      <xdr:rowOff>154738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139515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4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148675</xdr:rowOff>
    </xdr:from>
    <xdr:to>
      <xdr:col>11</xdr:col>
      <xdr:colOff>82550</xdr:colOff>
      <xdr:row>84</xdr:row>
      <xdr:rowOff>78825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63602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134291</xdr:rowOff>
    </xdr:from>
    <xdr:to>
      <xdr:col>7</xdr:col>
      <xdr:colOff>31750</xdr:colOff>
      <xdr:row>83</xdr:row>
      <xdr:rowOff>64441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9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49218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7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再任用制度を十分に活用し、機構改革や事務事業の見直しによる適材適所の配置に努める。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170543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9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86</xdr:row>
      <xdr:rowOff>170543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で類似団体平均を上回っている。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定員管理計画（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）に基づき、一般行政職においては退職者補充を行っている一方で、他職種については、安定した行政サービスの提供に則し採用を行っており増となっている。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適正な職員配置、事務事業の見直しを踏まえた定員管理計画の改定を行い、適切な定員管理に努めたい。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23767</xdr:rowOff>
    </xdr:from>
    <xdr:to>
      <xdr:col>81</xdr:col>
      <xdr:colOff>44450</xdr:colOff>
      <xdr:row>62</xdr:row>
      <xdr:rowOff>74325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53667"/>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11128</xdr:rowOff>
    </xdr:from>
    <xdr:to>
      <xdr:col>77</xdr:col>
      <xdr:colOff>44450</xdr:colOff>
      <xdr:row>62</xdr:row>
      <xdr:rowOff>23767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4102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165342</xdr:rowOff>
    </xdr:from>
    <xdr:to>
      <xdr:col>72</xdr:col>
      <xdr:colOff>203200</xdr:colOff>
      <xdr:row>62</xdr:row>
      <xdr:rowOff>11128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2379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123976</xdr:rowOff>
    </xdr:from>
    <xdr:to>
      <xdr:col>68</xdr:col>
      <xdr:colOff>152400</xdr:colOff>
      <xdr:row>61</xdr:row>
      <xdr:rowOff>165342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8242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138914</xdr:rowOff>
    </xdr:from>
    <xdr:to>
      <xdr:col>68</xdr:col>
      <xdr:colOff>203200</xdr:colOff>
      <xdr:row>61</xdr:row>
      <xdr:rowOff>69064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2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79241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134317</xdr:rowOff>
    </xdr:from>
    <xdr:to>
      <xdr:col>64</xdr:col>
      <xdr:colOff>152400</xdr:colOff>
      <xdr:row>61</xdr:row>
      <xdr:rowOff>64467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74644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23525</xdr:rowOff>
    </xdr:from>
    <xdr:to>
      <xdr:col>81</xdr:col>
      <xdr:colOff>95250</xdr:colOff>
      <xdr:row>62</xdr:row>
      <xdr:rowOff>125125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167052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2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144417</xdr:rowOff>
    </xdr:from>
    <xdr:to>
      <xdr:col>77</xdr:col>
      <xdr:colOff>95250</xdr:colOff>
      <xdr:row>62</xdr:row>
      <xdr:rowOff>74567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59344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8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131778</xdr:rowOff>
    </xdr:from>
    <xdr:to>
      <xdr:col>73</xdr:col>
      <xdr:colOff>44450</xdr:colOff>
      <xdr:row>62</xdr:row>
      <xdr:rowOff>61928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46705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114542</xdr:rowOff>
    </xdr:from>
    <xdr:to>
      <xdr:col>68</xdr:col>
      <xdr:colOff>203200</xdr:colOff>
      <xdr:row>62</xdr:row>
      <xdr:rowOff>44692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29469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5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73176</xdr:rowOff>
    </xdr:from>
    <xdr:to>
      <xdr:col>64</xdr:col>
      <xdr:colOff>152400</xdr:colOff>
      <xdr:row>62</xdr:row>
      <xdr:rowOff>3326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159553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で、類似団体を下回っている。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実質公債費比率増加の主な原因としては、公営企業公債費繰入と一部事務組合公債費補助金が増加したため。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今後も交付税措置のある有利な市債に絞った発行を原則として、健全財政に努める。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1512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0194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161472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114602</xdr:rowOff>
    </xdr:from>
    <xdr:to>
      <xdr:col>72</xdr:col>
      <xdr:colOff>203200</xdr:colOff>
      <xdr:row>40</xdr:row>
      <xdr:rowOff>92528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80115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114602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66326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105125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138689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63802</xdr:rowOff>
    </xdr:from>
    <xdr:to>
      <xdr:col>68</xdr:col>
      <xdr:colOff>203200</xdr:colOff>
      <xdr:row>39</xdr:row>
      <xdr:rowOff>165402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4129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償還終了による地方債現在高の減額や臨時財政対策債の発行可能額の減額により基準財政需要額算入見込額が減額したことによる。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合併特例債の発行期限が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年度までであり、今後地方債の発行額が増加することから地方債残高や充当可能基金残高に注視しながら健全財政に努める。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144538</xdr:rowOff>
    </xdr:from>
    <xdr:to>
      <xdr:col>68</xdr:col>
      <xdr:colOff>203200</xdr:colOff>
      <xdr:row>16</xdr:row>
      <xdr:rowOff>74688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1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84865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154879</xdr:rowOff>
    </xdr:from>
    <xdr:to>
      <xdr:col>64</xdr:col>
      <xdr:colOff>152400</xdr:colOff>
      <xdr:row>16</xdr:row>
      <xdr:rowOff>85029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95206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61,407
60,169
222.69
36,180,452
34,868,127
1,135,707
20,482,350
30,759,203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前年度より低下したが、依然として類似団体よりも高い数値となっているため、今後も会計年度任用職員の人数及び雇用形態を見直し人件費の削減に努める。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18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134620</xdr:rowOff>
    </xdr:from>
    <xdr:to>
      <xdr:col>19</xdr:col>
      <xdr:colOff>187325</xdr:colOff>
      <xdr:row>39</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49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3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108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保有する施設数が多く、維持管理に経費がかかっており、事務事業評価に基づき、維持管理費等についても再度点検と検討を行っていく。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年度は、経常経費にかかる特定財源が前年度より減額になったため物件費の経常収支比率が増となった。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16</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8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6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17</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19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19</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718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76200</xdr:rowOff>
    </xdr:from>
    <xdr:to>
      <xdr:col>69</xdr:col>
      <xdr:colOff>142875</xdr:colOff>
      <xdr:row>19</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2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増加の主な要因は、子ども医療費助成事業が増加したため。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今後事務事業評価等による経常経費の削減に努め、経常収支比率の低下を目指す。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101854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50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37846</xdr:rowOff>
    </xdr:from>
    <xdr:to>
      <xdr:col>19</xdr:col>
      <xdr:colOff>187325</xdr:colOff>
      <xdr:row>55</xdr:row>
      <xdr:rowOff>65278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67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37846</xdr:rowOff>
    </xdr:from>
    <xdr:to>
      <xdr:col>15</xdr:col>
      <xdr:colOff>98425</xdr:colOff>
      <xdr:row>55</xdr:row>
      <xdr:rowOff>46990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67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56</xdr:row>
      <xdr:rowOff>30988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7674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60198</xdr:rowOff>
    </xdr:from>
    <xdr:to>
      <xdr:col>11</xdr:col>
      <xdr:colOff>60325</xdr:colOff>
      <xdr:row>55</xdr:row>
      <xdr:rowOff>161798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146575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151638</xdr:rowOff>
    </xdr:from>
    <xdr:to>
      <xdr:col>6</xdr:col>
      <xdr:colOff>171450</xdr:colOff>
      <xdr:row>56</xdr:row>
      <xdr:rowOff>81788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91965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67581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14478</xdr:rowOff>
    </xdr:from>
    <xdr:to>
      <xdr:col>20</xdr:col>
      <xdr:colOff>38100</xdr:colOff>
      <xdr:row>55</xdr:row>
      <xdr:rowOff>116078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126255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158496</xdr:rowOff>
    </xdr:from>
    <xdr:to>
      <xdr:col>15</xdr:col>
      <xdr:colOff>149225</xdr:colOff>
      <xdr:row>55</xdr:row>
      <xdr:rowOff>88646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98823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151638</xdr:rowOff>
    </xdr:from>
    <xdr:to>
      <xdr:col>6</xdr:col>
      <xdr:colOff>171450</xdr:colOff>
      <xdr:row>56</xdr:row>
      <xdr:rowOff>81788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66565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投資・出資金・貸付金については前年度と比べ増加しているが、繰出金は減少した。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今後も必要経費を判断しながら、経常経費の削減に努める。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7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7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09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0</xdr:rowOff>
    </xdr:from>
    <xdr:to>
      <xdr:col>69</xdr:col>
      <xdr:colOff>142875</xdr:colOff>
      <xdr:row>54</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57150</xdr:rowOff>
    </xdr:from>
    <xdr:to>
      <xdr:col>78</xdr:col>
      <xdr:colOff>120650</xdr:colOff>
      <xdr:row>56</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各種団体等への補助金については、整理合理化・優遇措置の見直し等を行うことで更なる削減に努める。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723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28702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26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26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51562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臨時財政対策債等の償還が一部終了したことにより公債費が減額となったが、今後合併特例債の発行期限が迫り、借入が増加する見込みのため、交付税措置のある有利な市債に絞った発行を原則と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101600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47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63500</xdr:rowOff>
    </xdr:from>
    <xdr:to>
      <xdr:col>19</xdr:col>
      <xdr:colOff>187325</xdr:colOff>
      <xdr:row>78</xdr:row>
      <xdr:rowOff>101600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43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63500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42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78</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9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44450</xdr:rowOff>
    </xdr:from>
    <xdr:to>
      <xdr:col>11</xdr:col>
      <xdr:colOff>60325</xdr:colOff>
      <xdr:row>75</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31750</xdr:rowOff>
    </xdr:from>
    <xdr:to>
      <xdr:col>6</xdr:col>
      <xdr:colOff>171450</xdr:colOff>
      <xdr:row>75</xdr:row>
      <xdr:rowOff>133350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111777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50800</xdr:rowOff>
    </xdr:from>
    <xdr:to>
      <xdr:col>20</xdr:col>
      <xdr:colOff>38100</xdr:colOff>
      <xdr:row>78</xdr:row>
      <xdr:rowOff>152400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137177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1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12700</xdr:rowOff>
    </xdr:from>
    <xdr:to>
      <xdr:col>15</xdr:col>
      <xdr:colOff>149225</xdr:colOff>
      <xdr:row>78</xdr:row>
      <xdr:rowOff>114300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99077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物件費や補助費等が増加の要因となっている。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今後事務事業評価等による経常経費の削減に努め、経常収支比率の低下を目指す。</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154758</xdr:rowOff>
    </xdr:from>
    <xdr:to>
      <xdr:col>82</xdr:col>
      <xdr:colOff>107950</xdr:colOff>
      <xdr:row>78</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56408"/>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136798</xdr:rowOff>
    </xdr:from>
    <xdr:to>
      <xdr:col>78</xdr:col>
      <xdr:colOff>69850</xdr:colOff>
      <xdr:row>77</xdr:row>
      <xdr:rowOff>154758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66998"/>
          <a:ext cx="8890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136798</xdr:rowOff>
    </xdr:from>
    <xdr:to>
      <xdr:col>73</xdr:col>
      <xdr:colOff>180975</xdr:colOff>
      <xdr:row>77</xdr:row>
      <xdr:rowOff>148227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66998"/>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63319</xdr:rowOff>
    </xdr:from>
    <xdr:to>
      <xdr:col>69</xdr:col>
      <xdr:colOff>92075</xdr:colOff>
      <xdr:row>77</xdr:row>
      <xdr:rowOff>148227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649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138249</xdr:rowOff>
    </xdr:from>
    <xdr:to>
      <xdr:col>69</xdr:col>
      <xdr:colOff>142875</xdr:colOff>
      <xdr:row>77</xdr:row>
      <xdr:rowOff>68399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78576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103958</xdr:rowOff>
    </xdr:from>
    <xdr:to>
      <xdr:col>78</xdr:col>
      <xdr:colOff>120650</xdr:colOff>
      <xdr:row>78</xdr:row>
      <xdr:rowOff>34108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18885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85998</xdr:rowOff>
    </xdr:from>
    <xdr:to>
      <xdr:col>74</xdr:col>
      <xdr:colOff>31750</xdr:colOff>
      <xdr:row>77</xdr:row>
      <xdr:rowOff>16148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97427</xdr:rowOff>
    </xdr:from>
    <xdr:to>
      <xdr:col>69</xdr:col>
      <xdr:colOff>142875</xdr:colOff>
      <xdr:row>78</xdr:row>
      <xdr:rowOff>27577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12354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12519</xdr:rowOff>
    </xdr:from>
    <xdr:to>
      <xdr:col>65</xdr:col>
      <xdr:colOff>53975</xdr:colOff>
      <xdr:row>77</xdr:row>
      <xdr:rowOff>114119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98896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169380</xdr:rowOff>
    </xdr:from>
    <xdr:to>
      <xdr:col>29</xdr:col>
      <xdr:colOff>127000</xdr:colOff>
      <xdr:row>16</xdr:row>
      <xdr:rowOff>8306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88755"/>
          <a:ext cx="647700" cy="1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169380</xdr:rowOff>
    </xdr:from>
    <xdr:to>
      <xdr:col>26</xdr:col>
      <xdr:colOff>50800</xdr:colOff>
      <xdr:row>16</xdr:row>
      <xdr:rowOff>88354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88755"/>
          <a:ext cx="698500" cy="9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88354</xdr:rowOff>
    </xdr:from>
    <xdr:to>
      <xdr:col>22</xdr:col>
      <xdr:colOff>114300</xdr:colOff>
      <xdr:row>16</xdr:row>
      <xdr:rowOff>166167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9179"/>
          <a:ext cx="698500" cy="7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166167</xdr:rowOff>
    </xdr:from>
    <xdr:to>
      <xdr:col>18</xdr:col>
      <xdr:colOff>177800</xdr:colOff>
      <xdr:row>18</xdr:row>
      <xdr:rowOff>16345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6992"/>
          <a:ext cx="698500" cy="193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29858</xdr:rowOff>
    </xdr:from>
    <xdr:to>
      <xdr:col>19</xdr:col>
      <xdr:colOff>38100</xdr:colOff>
      <xdr:row>18</xdr:row>
      <xdr:rowOff>131458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3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116235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86601</xdr:rowOff>
    </xdr:from>
    <xdr:to>
      <xdr:col>15</xdr:col>
      <xdr:colOff>101600</xdr:colOff>
      <xdr:row>19</xdr:row>
      <xdr:rowOff>16751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20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0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128956</xdr:rowOff>
    </xdr:from>
    <xdr:to>
      <xdr:col>29</xdr:col>
      <xdr:colOff>177800</xdr:colOff>
      <xdr:row>16</xdr:row>
      <xdr:rowOff>59106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145483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9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118580</xdr:rowOff>
    </xdr:from>
    <xdr:to>
      <xdr:col>26</xdr:col>
      <xdr:colOff>101600</xdr:colOff>
      <xdr:row>16</xdr:row>
      <xdr:rowOff>48730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3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58907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06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37554</xdr:rowOff>
    </xdr:from>
    <xdr:to>
      <xdr:col>22</xdr:col>
      <xdr:colOff>165100</xdr:colOff>
      <xdr:row>16</xdr:row>
      <xdr:rowOff>139154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149331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115367</xdr:rowOff>
    </xdr:from>
    <xdr:to>
      <xdr:col>19</xdr:col>
      <xdr:colOff>38100</xdr:colOff>
      <xdr:row>17</xdr:row>
      <xdr:rowOff>45517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55694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136995</xdr:rowOff>
    </xdr:from>
    <xdr:to>
      <xdr:col>15</xdr:col>
      <xdr:colOff>101600</xdr:colOff>
      <xdr:row>18</xdr:row>
      <xdr:rowOff>67145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77322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264944</xdr:rowOff>
    </xdr:from>
    <xdr:to>
      <xdr:col>29</xdr:col>
      <xdr:colOff>127000</xdr:colOff>
      <xdr:row>35</xdr:row>
      <xdr:rowOff>268470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75294"/>
          <a:ext cx="647700" cy="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259327</xdr:rowOff>
    </xdr:from>
    <xdr:to>
      <xdr:col>26</xdr:col>
      <xdr:colOff>50800</xdr:colOff>
      <xdr:row>35</xdr:row>
      <xdr:rowOff>268470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69677"/>
          <a:ext cx="698500" cy="9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259327</xdr:rowOff>
    </xdr:from>
    <xdr:to>
      <xdr:col>22</xdr:col>
      <xdr:colOff>114300</xdr:colOff>
      <xdr:row>35</xdr:row>
      <xdr:rowOff>339565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69677"/>
          <a:ext cx="698500" cy="8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339565</xdr:rowOff>
    </xdr:from>
    <xdr:to>
      <xdr:col>18</xdr:col>
      <xdr:colOff>177800</xdr:colOff>
      <xdr:row>36</xdr:row>
      <xdr:rowOff>122526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49915"/>
          <a:ext cx="698500" cy="125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118099</xdr:rowOff>
    </xdr:from>
    <xdr:to>
      <xdr:col>19</xdr:col>
      <xdr:colOff>38100</xdr:colOff>
      <xdr:row>37</xdr:row>
      <xdr:rowOff>48249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1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33026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5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61700</xdr:rowOff>
    </xdr:from>
    <xdr:to>
      <xdr:col>15</xdr:col>
      <xdr:colOff>101600</xdr:colOff>
      <xdr:row>36</xdr:row>
      <xdr:rowOff>163300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14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173477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8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214144</xdr:rowOff>
    </xdr:from>
    <xdr:to>
      <xdr:col>29</xdr:col>
      <xdr:colOff>177800</xdr:colOff>
      <xdr:row>35</xdr:row>
      <xdr:rowOff>315744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24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186221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9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217670</xdr:rowOff>
    </xdr:from>
    <xdr:to>
      <xdr:col>26</xdr:col>
      <xdr:colOff>101600</xdr:colOff>
      <xdr:row>35</xdr:row>
      <xdr:rowOff>319270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2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329447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9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208527</xdr:rowOff>
    </xdr:from>
    <xdr:to>
      <xdr:col>22</xdr:col>
      <xdr:colOff>165100</xdr:colOff>
      <xdr:row>35</xdr:row>
      <xdr:rowOff>310127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18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320304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288765</xdr:rowOff>
    </xdr:from>
    <xdr:to>
      <xdr:col>19</xdr:col>
      <xdr:colOff>38100</xdr:colOff>
      <xdr:row>36</xdr:row>
      <xdr:rowOff>47465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57642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6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71726</xdr:rowOff>
    </xdr:from>
    <xdr:to>
      <xdr:col>15</xdr:col>
      <xdr:colOff>101600</xdr:colOff>
      <xdr:row>37</xdr:row>
      <xdr:rowOff>1876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24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158103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61,407
60,169
222.69
36,180,452
34,868,127
1,135,707
20,482,350
30,759,203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117869</xdr:rowOff>
    </xdr:from>
    <xdr:to>
      <xdr:col>24</xdr:col>
      <xdr:colOff>63500</xdr:colOff>
      <xdr:row>35</xdr:row>
      <xdr:rowOff>122923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18619"/>
          <a:ext cx="8382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117869</xdr:rowOff>
    </xdr:from>
    <xdr:to>
      <xdr:col>19</xdr:col>
      <xdr:colOff>177800</xdr:colOff>
      <xdr:row>35</xdr:row>
      <xdr:rowOff>145745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8619"/>
          <a:ext cx="8890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145745</xdr:rowOff>
    </xdr:from>
    <xdr:to>
      <xdr:col>15</xdr:col>
      <xdr:colOff>50800</xdr:colOff>
      <xdr:row>36</xdr:row>
      <xdr:rowOff>67043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6495"/>
          <a:ext cx="889000" cy="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67043</xdr:rowOff>
    </xdr:from>
    <xdr:to>
      <xdr:col>10</xdr:col>
      <xdr:colOff>114300</xdr:colOff>
      <xdr:row>38</xdr:row>
      <xdr:rowOff>72872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9243"/>
          <a:ext cx="889000" cy="3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145085</xdr:rowOff>
    </xdr:from>
    <xdr:to>
      <xdr:col>10</xdr:col>
      <xdr:colOff>165100</xdr:colOff>
      <xdr:row>38</xdr:row>
      <xdr:rowOff>75235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66362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82106</xdr:rowOff>
    </xdr:from>
    <xdr:to>
      <xdr:col>6</xdr:col>
      <xdr:colOff>38100</xdr:colOff>
      <xdr:row>39</xdr:row>
      <xdr:rowOff>12256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9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8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72123</xdr:rowOff>
    </xdr:from>
    <xdr:to>
      <xdr:col>24</xdr:col>
      <xdr:colOff>114300</xdr:colOff>
      <xdr:row>36</xdr:row>
      <xdr:rowOff>2273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95000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67069</xdr:rowOff>
    </xdr:from>
    <xdr:to>
      <xdr:col>20</xdr:col>
      <xdr:colOff>38100</xdr:colOff>
      <xdr:row>35</xdr:row>
      <xdr:rowOff>168669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13746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4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94945</xdr:rowOff>
    </xdr:from>
    <xdr:to>
      <xdr:col>15</xdr:col>
      <xdr:colOff>101600</xdr:colOff>
      <xdr:row>36</xdr:row>
      <xdr:rowOff>25095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41622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7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16243</xdr:rowOff>
    </xdr:from>
    <xdr:to>
      <xdr:col>10</xdr:col>
      <xdr:colOff>165100</xdr:colOff>
      <xdr:row>36</xdr:row>
      <xdr:rowOff>117843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134370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22072</xdr:rowOff>
    </xdr:from>
    <xdr:to>
      <xdr:col>6</xdr:col>
      <xdr:colOff>38100</xdr:colOff>
      <xdr:row>38</xdr:row>
      <xdr:rowOff>123672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140200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127682</xdr:rowOff>
    </xdr:from>
    <xdr:to>
      <xdr:col>24</xdr:col>
      <xdr:colOff>63500</xdr:colOff>
      <xdr:row>55</xdr:row>
      <xdr:rowOff>14198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85982"/>
          <a:ext cx="8382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127682</xdr:rowOff>
    </xdr:from>
    <xdr:to>
      <xdr:col>19</xdr:col>
      <xdr:colOff>177800</xdr:colOff>
      <xdr:row>55</xdr:row>
      <xdr:rowOff>4565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85982"/>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4565</xdr:rowOff>
    </xdr:from>
    <xdr:to>
      <xdr:col>15</xdr:col>
      <xdr:colOff>50800</xdr:colOff>
      <xdr:row>55</xdr:row>
      <xdr:rowOff>74729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34315"/>
          <a:ext cx="889000" cy="7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15293</xdr:rowOff>
    </xdr:from>
    <xdr:to>
      <xdr:col>10</xdr:col>
      <xdr:colOff>114300</xdr:colOff>
      <xdr:row>55</xdr:row>
      <xdr:rowOff>74729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44504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13332</xdr:rowOff>
    </xdr:from>
    <xdr:to>
      <xdr:col>10</xdr:col>
      <xdr:colOff>165100</xdr:colOff>
      <xdr:row>55</xdr:row>
      <xdr:rowOff>114932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4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131459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1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103906</xdr:rowOff>
    </xdr:from>
    <xdr:to>
      <xdr:col>6</xdr:col>
      <xdr:colOff>38100</xdr:colOff>
      <xdr:row>56</xdr:row>
      <xdr:rowOff>34056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25183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134848</xdr:rowOff>
    </xdr:from>
    <xdr:to>
      <xdr:col>24</xdr:col>
      <xdr:colOff>114300</xdr:colOff>
      <xdr:row>55</xdr:row>
      <xdr:rowOff>64998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157725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4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76882</xdr:rowOff>
    </xdr:from>
    <xdr:to>
      <xdr:col>20</xdr:col>
      <xdr:colOff>38100</xdr:colOff>
      <xdr:row>55</xdr:row>
      <xdr:rowOff>7032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23559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1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125215</xdr:rowOff>
    </xdr:from>
    <xdr:to>
      <xdr:col>15</xdr:col>
      <xdr:colOff>101600</xdr:colOff>
      <xdr:row>55</xdr:row>
      <xdr:rowOff>55365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71892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23929</xdr:rowOff>
    </xdr:from>
    <xdr:to>
      <xdr:col>10</xdr:col>
      <xdr:colOff>165100</xdr:colOff>
      <xdr:row>55</xdr:row>
      <xdr:rowOff>125529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5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116656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135943</xdr:rowOff>
    </xdr:from>
    <xdr:to>
      <xdr:col>6</xdr:col>
      <xdr:colOff>38100</xdr:colOff>
      <xdr:row>55</xdr:row>
      <xdr:rowOff>66093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82620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1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135311</xdr:rowOff>
    </xdr:from>
    <xdr:to>
      <xdr:col>24</xdr:col>
      <xdr:colOff>63500</xdr:colOff>
      <xdr:row>77</xdr:row>
      <xdr:rowOff>144729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6961"/>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131471</xdr:rowOff>
    </xdr:from>
    <xdr:to>
      <xdr:col>19</xdr:col>
      <xdr:colOff>177800</xdr:colOff>
      <xdr:row>77</xdr:row>
      <xdr:rowOff>144729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33121"/>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103535</xdr:rowOff>
    </xdr:from>
    <xdr:to>
      <xdr:col>15</xdr:col>
      <xdr:colOff>50800</xdr:colOff>
      <xdr:row>77</xdr:row>
      <xdr:rowOff>131471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05185"/>
          <a:ext cx="889000" cy="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103535</xdr:rowOff>
    </xdr:from>
    <xdr:to>
      <xdr:col>10</xdr:col>
      <xdr:colOff>114300</xdr:colOff>
      <xdr:row>77</xdr:row>
      <xdr:rowOff>131790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05185"/>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35224</xdr:rowOff>
    </xdr:from>
    <xdr:to>
      <xdr:col>10</xdr:col>
      <xdr:colOff>165100</xdr:colOff>
      <xdr:row>77</xdr:row>
      <xdr:rowOff>136824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153351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126012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84511</xdr:rowOff>
    </xdr:from>
    <xdr:to>
      <xdr:col>24</xdr:col>
      <xdr:colOff>114300</xdr:colOff>
      <xdr:row>78</xdr:row>
      <xdr:rowOff>14661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62938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93929</xdr:rowOff>
    </xdr:from>
    <xdr:to>
      <xdr:col>20</xdr:col>
      <xdr:colOff>38100</xdr:colOff>
      <xdr:row>78</xdr:row>
      <xdr:rowOff>24079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80671</xdr:rowOff>
    </xdr:from>
    <xdr:to>
      <xdr:col>15</xdr:col>
      <xdr:colOff>101600</xdr:colOff>
      <xdr:row>78</xdr:row>
      <xdr:rowOff>10821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7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52735</xdr:rowOff>
    </xdr:from>
    <xdr:to>
      <xdr:col>10</xdr:col>
      <xdr:colOff>165100</xdr:colOff>
      <xdr:row>77</xdr:row>
      <xdr:rowOff>154335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145462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80990</xdr:rowOff>
    </xdr:from>
    <xdr:to>
      <xdr:col>6</xdr:col>
      <xdr:colOff>38100</xdr:colOff>
      <xdr:row>78</xdr:row>
      <xdr:rowOff>11140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121129</xdr:rowOff>
    </xdr:from>
    <xdr:to>
      <xdr:col>24</xdr:col>
      <xdr:colOff>63500</xdr:colOff>
      <xdr:row>97</xdr:row>
      <xdr:rowOff>151729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51779"/>
          <a:ext cx="8382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74408</xdr:rowOff>
    </xdr:from>
    <xdr:to>
      <xdr:col>19</xdr:col>
      <xdr:colOff>177800</xdr:colOff>
      <xdr:row>97</xdr:row>
      <xdr:rowOff>151729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05058"/>
          <a:ext cx="8890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74408</xdr:rowOff>
    </xdr:from>
    <xdr:to>
      <xdr:col>15</xdr:col>
      <xdr:colOff>50800</xdr:colOff>
      <xdr:row>98</xdr:row>
      <xdr:rowOff>147625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05058"/>
          <a:ext cx="889000" cy="2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147625</xdr:rowOff>
    </xdr:from>
    <xdr:to>
      <xdr:col>10</xdr:col>
      <xdr:colOff>114300</xdr:colOff>
      <xdr:row>98</xdr:row>
      <xdr:rowOff>151065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49725"/>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105021</xdr:rowOff>
    </xdr:from>
    <xdr:to>
      <xdr:col>10</xdr:col>
      <xdr:colOff>165100</xdr:colOff>
      <xdr:row>98</xdr:row>
      <xdr:rowOff>35171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3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51698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132824</xdr:rowOff>
    </xdr:from>
    <xdr:to>
      <xdr:col>6</xdr:col>
      <xdr:colOff>38100</xdr:colOff>
      <xdr:row>98</xdr:row>
      <xdr:rowOff>62974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79501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70329</xdr:rowOff>
    </xdr:from>
    <xdr:to>
      <xdr:col>24</xdr:col>
      <xdr:colOff>114300</xdr:colOff>
      <xdr:row>98</xdr:row>
      <xdr:rowOff>479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48756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100929</xdr:rowOff>
    </xdr:from>
    <xdr:to>
      <xdr:col>20</xdr:col>
      <xdr:colOff>38100</xdr:colOff>
      <xdr:row>98</xdr:row>
      <xdr:rowOff>31079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22206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23608</xdr:rowOff>
    </xdr:from>
    <xdr:to>
      <xdr:col>15</xdr:col>
      <xdr:colOff>101600</xdr:colOff>
      <xdr:row>97</xdr:row>
      <xdr:rowOff>125208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5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116335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4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96825</xdr:rowOff>
    </xdr:from>
    <xdr:to>
      <xdr:col>10</xdr:col>
      <xdr:colOff>165100</xdr:colOff>
      <xdr:row>99</xdr:row>
      <xdr:rowOff>26975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18102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100265</xdr:rowOff>
    </xdr:from>
    <xdr:to>
      <xdr:col>6</xdr:col>
      <xdr:colOff>38100</xdr:colOff>
      <xdr:row>99</xdr:row>
      <xdr:rowOff>30415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21542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144337</xdr:rowOff>
    </xdr:from>
    <xdr:to>
      <xdr:col>55</xdr:col>
      <xdr:colOff>0</xdr:colOff>
      <xdr:row>37</xdr:row>
      <xdr:rowOff>8658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16537"/>
          <a:ext cx="838200" cy="3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144337</xdr:rowOff>
    </xdr:from>
    <xdr:to>
      <xdr:col>50</xdr:col>
      <xdr:colOff>114300</xdr:colOff>
      <xdr:row>37</xdr:row>
      <xdr:rowOff>65340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16537"/>
          <a:ext cx="889000" cy="9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93327</xdr:rowOff>
    </xdr:from>
    <xdr:to>
      <xdr:col>45</xdr:col>
      <xdr:colOff>177800</xdr:colOff>
      <xdr:row>37</xdr:row>
      <xdr:rowOff>65340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236827"/>
          <a:ext cx="889000" cy="117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93327</xdr:rowOff>
    </xdr:from>
    <xdr:to>
      <xdr:col>41</xdr:col>
      <xdr:colOff>50800</xdr:colOff>
      <xdr:row>37</xdr:row>
      <xdr:rowOff>88809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236827"/>
          <a:ext cx="889000" cy="11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139050</xdr:rowOff>
    </xdr:from>
    <xdr:to>
      <xdr:col>41</xdr:col>
      <xdr:colOff>101600</xdr:colOff>
      <xdr:row>30</xdr:row>
      <xdr:rowOff>69200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85727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126815</xdr:rowOff>
    </xdr:from>
    <xdr:to>
      <xdr:col>36</xdr:col>
      <xdr:colOff>165100</xdr:colOff>
      <xdr:row>38</xdr:row>
      <xdr:rowOff>56966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48092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129308</xdr:rowOff>
    </xdr:from>
    <xdr:to>
      <xdr:col>55</xdr:col>
      <xdr:colOff>50800</xdr:colOff>
      <xdr:row>37</xdr:row>
      <xdr:rowOff>59458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107735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7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93537</xdr:rowOff>
    </xdr:from>
    <xdr:to>
      <xdr:col>50</xdr:col>
      <xdr:colOff>165100</xdr:colOff>
      <xdr:row>37</xdr:row>
      <xdr:rowOff>23687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14814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5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14540</xdr:rowOff>
    </xdr:from>
    <xdr:to>
      <xdr:col>46</xdr:col>
      <xdr:colOff>38100</xdr:colOff>
      <xdr:row>37</xdr:row>
      <xdr:rowOff>116140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107267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42527</xdr:rowOff>
    </xdr:from>
    <xdr:to>
      <xdr:col>41</xdr:col>
      <xdr:colOff>101600</xdr:colOff>
      <xdr:row>30</xdr:row>
      <xdr:rowOff>144127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1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135254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2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38009</xdr:rowOff>
    </xdr:from>
    <xdr:to>
      <xdr:col>36</xdr:col>
      <xdr:colOff>165100</xdr:colOff>
      <xdr:row>37</xdr:row>
      <xdr:rowOff>139609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156136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44922</xdr:rowOff>
    </xdr:from>
    <xdr:to>
      <xdr:col>55</xdr:col>
      <xdr:colOff>0</xdr:colOff>
      <xdr:row>56</xdr:row>
      <xdr:rowOff>78115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646122"/>
          <a:ext cx="8382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31587</xdr:rowOff>
    </xdr:from>
    <xdr:to>
      <xdr:col>50</xdr:col>
      <xdr:colOff>114300</xdr:colOff>
      <xdr:row>56</xdr:row>
      <xdr:rowOff>78115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632787"/>
          <a:ext cx="889000" cy="4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6975</xdr:rowOff>
    </xdr:from>
    <xdr:to>
      <xdr:col>45</xdr:col>
      <xdr:colOff>177800</xdr:colOff>
      <xdr:row>56</xdr:row>
      <xdr:rowOff>31587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08175"/>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129756</xdr:rowOff>
    </xdr:from>
    <xdr:to>
      <xdr:col>41</xdr:col>
      <xdr:colOff>50800</xdr:colOff>
      <xdr:row>56</xdr:row>
      <xdr:rowOff>6975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59506"/>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168842</xdr:rowOff>
    </xdr:from>
    <xdr:to>
      <xdr:col>41</xdr:col>
      <xdr:colOff>101600</xdr:colOff>
      <xdr:row>56</xdr:row>
      <xdr:rowOff>98992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9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9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133827</xdr:rowOff>
    </xdr:from>
    <xdr:to>
      <xdr:col>36</xdr:col>
      <xdr:colOff>165100</xdr:colOff>
      <xdr:row>56</xdr:row>
      <xdr:rowOff>63977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55104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165572</xdr:rowOff>
    </xdr:from>
    <xdr:to>
      <xdr:col>55</xdr:col>
      <xdr:colOff>50800</xdr:colOff>
      <xdr:row>56</xdr:row>
      <xdr:rowOff>95722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143999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7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27315</xdr:rowOff>
    </xdr:from>
    <xdr:to>
      <xdr:col>50</xdr:col>
      <xdr:colOff>165100</xdr:colOff>
      <xdr:row>56</xdr:row>
      <xdr:rowOff>128915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120042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152237</xdr:rowOff>
    </xdr:from>
    <xdr:to>
      <xdr:col>46</xdr:col>
      <xdr:colOff>38100</xdr:colOff>
      <xdr:row>56</xdr:row>
      <xdr:rowOff>82387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73514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67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127625</xdr:rowOff>
    </xdr:from>
    <xdr:to>
      <xdr:col>41</xdr:col>
      <xdr:colOff>101600</xdr:colOff>
      <xdr:row>56</xdr:row>
      <xdr:rowOff>57775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5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74302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3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78956</xdr:rowOff>
    </xdr:from>
    <xdr:to>
      <xdr:col>36</xdr:col>
      <xdr:colOff>165100</xdr:colOff>
      <xdr:row>56</xdr:row>
      <xdr:rowOff>9106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0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25633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8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84131</xdr:rowOff>
    </xdr:from>
    <xdr:to>
      <xdr:col>55</xdr:col>
      <xdr:colOff>0</xdr:colOff>
      <xdr:row>79</xdr:row>
      <xdr:rowOff>28866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57231"/>
          <a:ext cx="838200" cy="1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21113</xdr:rowOff>
    </xdr:from>
    <xdr:to>
      <xdr:col>50</xdr:col>
      <xdr:colOff>114300</xdr:colOff>
      <xdr:row>79</xdr:row>
      <xdr:rowOff>28866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65663"/>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76188</xdr:rowOff>
    </xdr:from>
    <xdr:to>
      <xdr:col>45</xdr:col>
      <xdr:colOff>177800</xdr:colOff>
      <xdr:row>79</xdr:row>
      <xdr:rowOff>21113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49288"/>
          <a:ext cx="889000" cy="11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65100</xdr:rowOff>
    </xdr:from>
    <xdr:to>
      <xdr:col>41</xdr:col>
      <xdr:colOff>50800</xdr:colOff>
      <xdr:row>78</xdr:row>
      <xdr:rowOff>76188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38200"/>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91757</xdr:rowOff>
    </xdr:from>
    <xdr:to>
      <xdr:col>41</xdr:col>
      <xdr:colOff>101600</xdr:colOff>
      <xdr:row>77</xdr:row>
      <xdr:rowOff>21907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38434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94348</xdr:rowOff>
    </xdr:from>
    <xdr:to>
      <xdr:col>36</xdr:col>
      <xdr:colOff>165100</xdr:colOff>
      <xdr:row>77</xdr:row>
      <xdr:rowOff>24498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41026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8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33331</xdr:rowOff>
    </xdr:from>
    <xdr:to>
      <xdr:col>55</xdr:col>
      <xdr:colOff>50800</xdr:colOff>
      <xdr:row>78</xdr:row>
      <xdr:rowOff>134931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11758</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149516</xdr:rowOff>
    </xdr:from>
    <xdr:to>
      <xdr:col>50</xdr:col>
      <xdr:colOff>165100</xdr:colOff>
      <xdr:row>79</xdr:row>
      <xdr:rowOff>79666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70793</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50017" y="1361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141763</xdr:rowOff>
    </xdr:from>
    <xdr:to>
      <xdr:col>46</xdr:col>
      <xdr:colOff>38100</xdr:colOff>
      <xdr:row>79</xdr:row>
      <xdr:rowOff>71913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63040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0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25388</xdr:rowOff>
    </xdr:from>
    <xdr:to>
      <xdr:col>41</xdr:col>
      <xdr:colOff>101600</xdr:colOff>
      <xdr:row>78</xdr:row>
      <xdr:rowOff>126988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118115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9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14300</xdr:rowOff>
    </xdr:from>
    <xdr:to>
      <xdr:col>36</xdr:col>
      <xdr:colOff>165100</xdr:colOff>
      <xdr:row>78</xdr:row>
      <xdr:rowOff>115900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107027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96059</xdr:rowOff>
    </xdr:from>
    <xdr:to>
      <xdr:col>55</xdr:col>
      <xdr:colOff>0</xdr:colOff>
      <xdr:row>96</xdr:row>
      <xdr:rowOff>159110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55259"/>
          <a:ext cx="838200" cy="6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16931</xdr:rowOff>
    </xdr:from>
    <xdr:to>
      <xdr:col>50</xdr:col>
      <xdr:colOff>114300</xdr:colOff>
      <xdr:row>96</xdr:row>
      <xdr:rowOff>96059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476131"/>
          <a:ext cx="889000" cy="7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16931</xdr:rowOff>
    </xdr:from>
    <xdr:to>
      <xdr:col>45</xdr:col>
      <xdr:colOff>177800</xdr:colOff>
      <xdr:row>96</xdr:row>
      <xdr:rowOff>21459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76131"/>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139613</xdr:rowOff>
    </xdr:from>
    <xdr:to>
      <xdr:col>41</xdr:col>
      <xdr:colOff>50800</xdr:colOff>
      <xdr:row>96</xdr:row>
      <xdr:rowOff>21459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427363"/>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8280</xdr:rowOff>
    </xdr:from>
    <xdr:to>
      <xdr:col>41</xdr:col>
      <xdr:colOff>101600</xdr:colOff>
      <xdr:row>97</xdr:row>
      <xdr:rowOff>109880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101007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130299</xdr:rowOff>
    </xdr:from>
    <xdr:to>
      <xdr:col>36</xdr:col>
      <xdr:colOff>165100</xdr:colOff>
      <xdr:row>97</xdr:row>
      <xdr:rowOff>60449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51576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108310</xdr:rowOff>
    </xdr:from>
    <xdr:to>
      <xdr:col>55</xdr:col>
      <xdr:colOff>50800</xdr:colOff>
      <xdr:row>97</xdr:row>
      <xdr:rowOff>38460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86737</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45259</xdr:rowOff>
    </xdr:from>
    <xdr:to>
      <xdr:col>50</xdr:col>
      <xdr:colOff>165100</xdr:colOff>
      <xdr:row>96</xdr:row>
      <xdr:rowOff>146859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163386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2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137581</xdr:rowOff>
    </xdr:from>
    <xdr:to>
      <xdr:col>46</xdr:col>
      <xdr:colOff>38100</xdr:colOff>
      <xdr:row>96</xdr:row>
      <xdr:rowOff>67731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84258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20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142109</xdr:rowOff>
    </xdr:from>
    <xdr:to>
      <xdr:col>41</xdr:col>
      <xdr:colOff>101600</xdr:colOff>
      <xdr:row>96</xdr:row>
      <xdr:rowOff>72259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4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88786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20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88813</xdr:rowOff>
    </xdr:from>
    <xdr:to>
      <xdr:col>36</xdr:col>
      <xdr:colOff>165100</xdr:colOff>
      <xdr:row>96</xdr:row>
      <xdr:rowOff>18963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3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35490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5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150120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65220"/>
          <a:ext cx="889000" cy="6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44056</xdr:rowOff>
    </xdr:from>
    <xdr:to>
      <xdr:col>72</xdr:col>
      <xdr:colOff>38100</xdr:colOff>
      <xdr:row>38</xdr:row>
      <xdr:rowOff>145656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5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162183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3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96520</xdr:rowOff>
    </xdr:from>
    <xdr:to>
      <xdr:col>67</xdr:col>
      <xdr:colOff>101600</xdr:colOff>
      <xdr:row>39</xdr:row>
      <xdr:rowOff>26670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43197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99320</xdr:rowOff>
    </xdr:from>
    <xdr:to>
      <xdr:col>67</xdr:col>
      <xdr:colOff>101600</xdr:colOff>
      <xdr:row>39</xdr:row>
      <xdr:rowOff>29470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20597</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70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43688</xdr:rowOff>
    </xdr:from>
    <xdr:to>
      <xdr:col>85</xdr:col>
      <xdr:colOff>127000</xdr:colOff>
      <xdr:row>75</xdr:row>
      <xdr:rowOff>71038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902438"/>
          <a:ext cx="8382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36454</xdr:rowOff>
    </xdr:from>
    <xdr:to>
      <xdr:col>81</xdr:col>
      <xdr:colOff>50800</xdr:colOff>
      <xdr:row>75</xdr:row>
      <xdr:rowOff>43688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895204"/>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36454</xdr:rowOff>
    </xdr:from>
    <xdr:to>
      <xdr:col>76</xdr:col>
      <xdr:colOff>114300</xdr:colOff>
      <xdr:row>75</xdr:row>
      <xdr:rowOff>96886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895204"/>
          <a:ext cx="8890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96886</xdr:rowOff>
    </xdr:from>
    <xdr:to>
      <xdr:col>71</xdr:col>
      <xdr:colOff>177800</xdr:colOff>
      <xdr:row>76</xdr:row>
      <xdr:rowOff>46856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955636"/>
          <a:ext cx="889000" cy="1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3158</xdr:rowOff>
    </xdr:from>
    <xdr:to>
      <xdr:col>72</xdr:col>
      <xdr:colOff>38100</xdr:colOff>
      <xdr:row>77</xdr:row>
      <xdr:rowOff>104758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20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95885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20172</xdr:rowOff>
    </xdr:from>
    <xdr:to>
      <xdr:col>67</xdr:col>
      <xdr:colOff>101600</xdr:colOff>
      <xdr:row>77</xdr:row>
      <xdr:rowOff>121772</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22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112899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1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20238</xdr:rowOff>
    </xdr:from>
    <xdr:to>
      <xdr:col>85</xdr:col>
      <xdr:colOff>177800</xdr:colOff>
      <xdr:row>75</xdr:row>
      <xdr:rowOff>121838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170115</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8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164338</xdr:rowOff>
    </xdr:from>
    <xdr:to>
      <xdr:col>81</xdr:col>
      <xdr:colOff>101600</xdr:colOff>
      <xdr:row>75</xdr:row>
      <xdr:rowOff>94488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8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111015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157104</xdr:rowOff>
    </xdr:from>
    <xdr:to>
      <xdr:col>76</xdr:col>
      <xdr:colOff>165100</xdr:colOff>
      <xdr:row>75</xdr:row>
      <xdr:rowOff>87254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103781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6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46086</xdr:rowOff>
    </xdr:from>
    <xdr:to>
      <xdr:col>72</xdr:col>
      <xdr:colOff>38100</xdr:colOff>
      <xdr:row>75</xdr:row>
      <xdr:rowOff>147687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9048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164213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68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167506</xdr:rowOff>
    </xdr:from>
    <xdr:to>
      <xdr:col>67</xdr:col>
      <xdr:colOff>101600</xdr:colOff>
      <xdr:row>76</xdr:row>
      <xdr:rowOff>97656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114183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8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71286</xdr:rowOff>
    </xdr:from>
    <xdr:to>
      <xdr:col>85</xdr:col>
      <xdr:colOff>127000</xdr:colOff>
      <xdr:row>97</xdr:row>
      <xdr:rowOff>81395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701936"/>
          <a:ext cx="8382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67971</xdr:rowOff>
    </xdr:from>
    <xdr:to>
      <xdr:col>81</xdr:col>
      <xdr:colOff>50800</xdr:colOff>
      <xdr:row>97</xdr:row>
      <xdr:rowOff>71286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527171"/>
          <a:ext cx="889000" cy="1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67971</xdr:rowOff>
    </xdr:from>
    <xdr:to>
      <xdr:col>76</xdr:col>
      <xdr:colOff>114300</xdr:colOff>
      <xdr:row>96</xdr:row>
      <xdr:rowOff>80404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527171"/>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80404</xdr:rowOff>
    </xdr:from>
    <xdr:to>
      <xdr:col>71</xdr:col>
      <xdr:colOff>177800</xdr:colOff>
      <xdr:row>96</xdr:row>
      <xdr:rowOff>161747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539604"/>
          <a:ext cx="889000" cy="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115582</xdr:rowOff>
    </xdr:from>
    <xdr:to>
      <xdr:col>72</xdr:col>
      <xdr:colOff>38100</xdr:colOff>
      <xdr:row>98</xdr:row>
      <xdr:rowOff>45732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36859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41250</xdr:rowOff>
    </xdr:from>
    <xdr:to>
      <xdr:col>67</xdr:col>
      <xdr:colOff>101600</xdr:colOff>
      <xdr:row>98</xdr:row>
      <xdr:rowOff>142850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8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133977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30595</xdr:rowOff>
    </xdr:from>
    <xdr:to>
      <xdr:col>85</xdr:col>
      <xdr:colOff>177800</xdr:colOff>
      <xdr:row>97</xdr:row>
      <xdr:rowOff>132195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9022</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20486</xdr:rowOff>
    </xdr:from>
    <xdr:to>
      <xdr:col>81</xdr:col>
      <xdr:colOff>101600</xdr:colOff>
      <xdr:row>97</xdr:row>
      <xdr:rowOff>122086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113213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7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17171</xdr:rowOff>
    </xdr:from>
    <xdr:to>
      <xdr:col>76</xdr:col>
      <xdr:colOff>165100</xdr:colOff>
      <xdr:row>96</xdr:row>
      <xdr:rowOff>118771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4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135298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2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29604</xdr:rowOff>
    </xdr:from>
    <xdr:to>
      <xdr:col>72</xdr:col>
      <xdr:colOff>38100</xdr:colOff>
      <xdr:row>96</xdr:row>
      <xdr:rowOff>131204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4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147731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2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110947</xdr:rowOff>
    </xdr:from>
    <xdr:to>
      <xdr:col>67</xdr:col>
      <xdr:colOff>101600</xdr:colOff>
      <xdr:row>97</xdr:row>
      <xdr:rowOff>41097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5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57624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3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134488</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649588"/>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135905</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5965205"/>
          <a:ext cx="889000" cy="68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135905</xdr:rowOff>
    </xdr:from>
    <xdr:to>
      <xdr:col>107</xdr:col>
      <xdr:colOff>50800</xdr:colOff>
      <xdr:row>38</xdr:row>
      <xdr:rowOff>8438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5965205"/>
          <a:ext cx="889000" cy="55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8438</xdr:rowOff>
    </xdr:from>
    <xdr:to>
      <xdr:col>102</xdr:col>
      <xdr:colOff>114300</xdr:colOff>
      <xdr:row>38</xdr:row>
      <xdr:rowOff>127905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523538"/>
          <a:ext cx="889000" cy="1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135214</xdr:rowOff>
    </xdr:from>
    <xdr:to>
      <xdr:col>102</xdr:col>
      <xdr:colOff>165100</xdr:colOff>
      <xdr:row>38</xdr:row>
      <xdr:rowOff>65364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56491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57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34768</xdr:rowOff>
    </xdr:from>
    <xdr:to>
      <xdr:col>98</xdr:col>
      <xdr:colOff>38100</xdr:colOff>
      <xdr:row>38</xdr:row>
      <xdr:rowOff>136368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4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152895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83688</xdr:rowOff>
    </xdr:from>
    <xdr:to>
      <xdr:col>116</xdr:col>
      <xdr:colOff>114300</xdr:colOff>
      <xdr:row>39</xdr:row>
      <xdr:rowOff>13838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5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170065</xdr:rowOff>
    </xdr:from>
    <xdr:ext cx="378565"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13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85105</xdr:rowOff>
    </xdr:from>
    <xdr:to>
      <xdr:col>107</xdr:col>
      <xdr:colOff>101600</xdr:colOff>
      <xdr:row>35</xdr:row>
      <xdr:rowOff>15255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59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31782</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67111" y="568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129088</xdr:rowOff>
    </xdr:from>
    <xdr:to>
      <xdr:col>102</xdr:col>
      <xdr:colOff>165100</xdr:colOff>
      <xdr:row>38</xdr:row>
      <xdr:rowOff>59238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75765</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2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77105</xdr:rowOff>
    </xdr:from>
    <xdr:to>
      <xdr:col>98</xdr:col>
      <xdr:colOff>38100</xdr:colOff>
      <xdr:row>39</xdr:row>
      <xdr:rowOff>7255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169832</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67017" y="668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121412</xdr:rowOff>
    </xdr:from>
    <xdr:to>
      <xdr:col>116</xdr:col>
      <xdr:colOff>63500</xdr:colOff>
      <xdr:row>58</xdr:row>
      <xdr:rowOff>122235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894062"/>
          <a:ext cx="838200" cy="17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64628</xdr:rowOff>
    </xdr:from>
    <xdr:to>
      <xdr:col>111</xdr:col>
      <xdr:colOff>177800</xdr:colOff>
      <xdr:row>57</xdr:row>
      <xdr:rowOff>121412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837278"/>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64628</xdr:rowOff>
    </xdr:from>
    <xdr:to>
      <xdr:col>107</xdr:col>
      <xdr:colOff>50800</xdr:colOff>
      <xdr:row>58</xdr:row>
      <xdr:rowOff>124795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837278"/>
          <a:ext cx="889000" cy="2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124795</xdr:rowOff>
    </xdr:from>
    <xdr:to>
      <xdr:col>102</xdr:col>
      <xdr:colOff>114300</xdr:colOff>
      <xdr:row>58</xdr:row>
      <xdr:rowOff>124933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6889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118892</xdr:rowOff>
    </xdr:from>
    <xdr:to>
      <xdr:col>102</xdr:col>
      <xdr:colOff>165100</xdr:colOff>
      <xdr:row>57</xdr:row>
      <xdr:rowOff>49042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65569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935</xdr:rowOff>
    </xdr:from>
    <xdr:to>
      <xdr:col>98</xdr:col>
      <xdr:colOff>38100</xdr:colOff>
      <xdr:row>57</xdr:row>
      <xdr:rowOff>102535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119062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71435</xdr:rowOff>
    </xdr:from>
    <xdr:to>
      <xdr:col>116</xdr:col>
      <xdr:colOff>114300</xdr:colOff>
      <xdr:row>59</xdr:row>
      <xdr:rowOff>1585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157812</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30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70612</xdr:rowOff>
    </xdr:from>
    <xdr:to>
      <xdr:col>112</xdr:col>
      <xdr:colOff>38100</xdr:colOff>
      <xdr:row>58</xdr:row>
      <xdr:rowOff>762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163339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93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13828</xdr:rowOff>
    </xdr:from>
    <xdr:to>
      <xdr:col>107</xdr:col>
      <xdr:colOff>101600</xdr:colOff>
      <xdr:row>57</xdr:row>
      <xdr:rowOff>115428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7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106555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87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73995</xdr:rowOff>
    </xdr:from>
    <xdr:to>
      <xdr:col>102</xdr:col>
      <xdr:colOff>165100</xdr:colOff>
      <xdr:row>59</xdr:row>
      <xdr:rowOff>4145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166722</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1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74133</xdr:rowOff>
    </xdr:from>
    <xdr:to>
      <xdr:col>98</xdr:col>
      <xdr:colOff>38100</xdr:colOff>
      <xdr:row>59</xdr:row>
      <xdr:rowOff>4283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166860</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1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159055</xdr:rowOff>
    </xdr:from>
    <xdr:to>
      <xdr:col>116</xdr:col>
      <xdr:colOff>63500</xdr:colOff>
      <xdr:row>74</xdr:row>
      <xdr:rowOff>27419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674905"/>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27419</xdr:rowOff>
    </xdr:from>
    <xdr:to>
      <xdr:col>111</xdr:col>
      <xdr:colOff>177800</xdr:colOff>
      <xdr:row>74</xdr:row>
      <xdr:rowOff>32715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714719"/>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32715</xdr:rowOff>
    </xdr:from>
    <xdr:to>
      <xdr:col>107</xdr:col>
      <xdr:colOff>50800</xdr:colOff>
      <xdr:row>74</xdr:row>
      <xdr:rowOff>73444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720015"/>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73444</xdr:rowOff>
    </xdr:from>
    <xdr:to>
      <xdr:col>102</xdr:col>
      <xdr:colOff>114300</xdr:colOff>
      <xdr:row>74</xdr:row>
      <xdr:rowOff>85446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760744"/>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101740</xdr:rowOff>
    </xdr:from>
    <xdr:to>
      <xdr:col>102</xdr:col>
      <xdr:colOff>165100</xdr:colOff>
      <xdr:row>78</xdr:row>
      <xdr:rowOff>31890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3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23017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45656</xdr:rowOff>
    </xdr:from>
    <xdr:to>
      <xdr:col>98</xdr:col>
      <xdr:colOff>38100</xdr:colOff>
      <xdr:row>75</xdr:row>
      <xdr:rowOff>147256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138383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108255</xdr:rowOff>
    </xdr:from>
    <xdr:to>
      <xdr:col>116</xdr:col>
      <xdr:colOff>114300</xdr:colOff>
      <xdr:row>74</xdr:row>
      <xdr:rowOff>38405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6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131132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47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148069</xdr:rowOff>
    </xdr:from>
    <xdr:to>
      <xdr:col>112</xdr:col>
      <xdr:colOff>38100</xdr:colOff>
      <xdr:row>74</xdr:row>
      <xdr:rowOff>78219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6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94746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4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153365</xdr:rowOff>
    </xdr:from>
    <xdr:to>
      <xdr:col>107</xdr:col>
      <xdr:colOff>101600</xdr:colOff>
      <xdr:row>74</xdr:row>
      <xdr:rowOff>83515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100042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4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22644</xdr:rowOff>
    </xdr:from>
    <xdr:to>
      <xdr:col>102</xdr:col>
      <xdr:colOff>165100</xdr:colOff>
      <xdr:row>74</xdr:row>
      <xdr:rowOff>124244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140771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4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34646</xdr:rowOff>
    </xdr:from>
    <xdr:to>
      <xdr:col>98</xdr:col>
      <xdr:colOff>38100</xdr:colOff>
      <xdr:row>74</xdr:row>
      <xdr:rowOff>136246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152773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4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567,820</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4,939</a:t>
          </a:r>
          <a:r>
            <a:rPr kumimoji="1" lang="ja-JP" altLang="en-US" sz="1300">
              <a:latin typeface="ＭＳ Ｐゴシック" panose="020B0600070205080204" pitchFamily="50" charset="-128"/>
              <a:ea typeface="ＭＳ Ｐゴシック" panose="020B0600070205080204" pitchFamily="50" charset="-128"/>
            </a:rPr>
            <a:t>円減額となっている。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89,456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円増額となっている。主な要因は、電力・ガス・食料品等価格高騰重点支援給付金支給事業が増額したことによる。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69,788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円減額となっている。主な要因は、住民税非課税世帯等に対する臨時特別給付金支給事業が減額になったことによる。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67,438</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4,356</a:t>
          </a:r>
          <a:r>
            <a:rPr kumimoji="1" lang="ja-JP" altLang="en-US" sz="1300">
              <a:latin typeface="ＭＳ Ｐゴシック" panose="020B0600070205080204" pitchFamily="50" charset="-128"/>
              <a:ea typeface="ＭＳ Ｐゴシック" panose="020B0600070205080204" pitchFamily="50" charset="-128"/>
            </a:rPr>
            <a:t>円増額となっている。主な要因は、豊中地区新設小学校建設事業が増額したことによる。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61,407
60,169
222.69
36,180,452
34,868,127
1,135,707
20,482,350
30,759,203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635</xdr:rowOff>
    </xdr:from>
    <xdr:to>
      <xdr:col>24</xdr:col>
      <xdr:colOff>63500</xdr:colOff>
      <xdr:row>34</xdr:row>
      <xdr:rowOff>46736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29935"/>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46736</xdr:rowOff>
    </xdr:from>
    <xdr:to>
      <xdr:col>19</xdr:col>
      <xdr:colOff>177800</xdr:colOff>
      <xdr:row>34</xdr:row>
      <xdr:rowOff>116459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76036"/>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116459</xdr:rowOff>
    </xdr:from>
    <xdr:to>
      <xdr:col>15</xdr:col>
      <xdr:colOff>50800</xdr:colOff>
      <xdr:row>34</xdr:row>
      <xdr:rowOff>120650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575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120650</xdr:rowOff>
    </xdr:from>
    <xdr:to>
      <xdr:col>10</xdr:col>
      <xdr:colOff>114300</xdr:colOff>
      <xdr:row>34</xdr:row>
      <xdr:rowOff>135509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4995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61468</xdr:rowOff>
    </xdr:from>
    <xdr:to>
      <xdr:col>10</xdr:col>
      <xdr:colOff>165100</xdr:colOff>
      <xdr:row>35</xdr:row>
      <xdr:rowOff>163068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154195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60325</xdr:rowOff>
    </xdr:from>
    <xdr:to>
      <xdr:col>6</xdr:col>
      <xdr:colOff>38100</xdr:colOff>
      <xdr:row>35</xdr:row>
      <xdr:rowOff>161925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153052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121285</xdr:rowOff>
    </xdr:from>
    <xdr:to>
      <xdr:col>24</xdr:col>
      <xdr:colOff>114300</xdr:colOff>
      <xdr:row>34</xdr:row>
      <xdr:rowOff>51435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144162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167386</xdr:rowOff>
    </xdr:from>
    <xdr:to>
      <xdr:col>20</xdr:col>
      <xdr:colOff>38100</xdr:colOff>
      <xdr:row>34</xdr:row>
      <xdr:rowOff>97536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114063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0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65659</xdr:rowOff>
    </xdr:from>
    <xdr:to>
      <xdr:col>15</xdr:col>
      <xdr:colOff>101600</xdr:colOff>
      <xdr:row>34</xdr:row>
      <xdr:rowOff>167259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12336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69850</xdr:rowOff>
    </xdr:from>
    <xdr:to>
      <xdr:col>10</xdr:col>
      <xdr:colOff>165100</xdr:colOff>
      <xdr:row>35</xdr:row>
      <xdr:rowOff>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84709</xdr:rowOff>
    </xdr:from>
    <xdr:to>
      <xdr:col>6</xdr:col>
      <xdr:colOff>38100</xdr:colOff>
      <xdr:row>35</xdr:row>
      <xdr:rowOff>14859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31386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67535</xdr:rowOff>
    </xdr:from>
    <xdr:to>
      <xdr:col>24</xdr:col>
      <xdr:colOff>63500</xdr:colOff>
      <xdr:row>56</xdr:row>
      <xdr:rowOff>82687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68735"/>
          <a:ext cx="8382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28866</xdr:rowOff>
    </xdr:from>
    <xdr:to>
      <xdr:col>19</xdr:col>
      <xdr:colOff>177800</xdr:colOff>
      <xdr:row>56</xdr:row>
      <xdr:rowOff>67535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30066"/>
          <a:ext cx="889000" cy="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80428</xdr:rowOff>
    </xdr:from>
    <xdr:to>
      <xdr:col>15</xdr:col>
      <xdr:colOff>50800</xdr:colOff>
      <xdr:row>56</xdr:row>
      <xdr:rowOff>28866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67278"/>
          <a:ext cx="889000" cy="4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80428</xdr:rowOff>
    </xdr:from>
    <xdr:to>
      <xdr:col>10</xdr:col>
      <xdr:colOff>114300</xdr:colOff>
      <xdr:row>56</xdr:row>
      <xdr:rowOff>84406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67278"/>
          <a:ext cx="889000" cy="51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151139</xdr:rowOff>
    </xdr:from>
    <xdr:to>
      <xdr:col>10</xdr:col>
      <xdr:colOff>165100</xdr:colOff>
      <xdr:row>54</xdr:row>
      <xdr:rowOff>81289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72416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3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127519</xdr:rowOff>
    </xdr:from>
    <xdr:to>
      <xdr:col>6</xdr:col>
      <xdr:colOff>38100</xdr:colOff>
      <xdr:row>57</xdr:row>
      <xdr:rowOff>57669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48796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31887</xdr:rowOff>
    </xdr:from>
    <xdr:to>
      <xdr:col>24</xdr:col>
      <xdr:colOff>114300</xdr:colOff>
      <xdr:row>56</xdr:row>
      <xdr:rowOff>133487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10314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16735</xdr:rowOff>
    </xdr:from>
    <xdr:to>
      <xdr:col>20</xdr:col>
      <xdr:colOff>38100</xdr:colOff>
      <xdr:row>56</xdr:row>
      <xdr:rowOff>118335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109462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149516</xdr:rowOff>
    </xdr:from>
    <xdr:to>
      <xdr:col>15</xdr:col>
      <xdr:colOff>101600</xdr:colOff>
      <xdr:row>56</xdr:row>
      <xdr:rowOff>79666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96193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29628</xdr:rowOff>
    </xdr:from>
    <xdr:to>
      <xdr:col>10</xdr:col>
      <xdr:colOff>165100</xdr:colOff>
      <xdr:row>53</xdr:row>
      <xdr:rowOff>131228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147755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89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33606</xdr:rowOff>
    </xdr:from>
    <xdr:to>
      <xdr:col>6</xdr:col>
      <xdr:colOff>38100</xdr:colOff>
      <xdr:row>56</xdr:row>
      <xdr:rowOff>135206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151733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1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11367</xdr:rowOff>
    </xdr:from>
    <xdr:to>
      <xdr:col>24</xdr:col>
      <xdr:colOff>63500</xdr:colOff>
      <xdr:row>77</xdr:row>
      <xdr:rowOff>12497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13017"/>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16451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3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155690</xdr:rowOff>
    </xdr:from>
    <xdr:to>
      <xdr:col>19</xdr:col>
      <xdr:colOff>177800</xdr:colOff>
      <xdr:row>77</xdr:row>
      <xdr:rowOff>11367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85890"/>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105694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155690</xdr:rowOff>
    </xdr:from>
    <xdr:to>
      <xdr:col>15</xdr:col>
      <xdr:colOff>50800</xdr:colOff>
      <xdr:row>77</xdr:row>
      <xdr:rowOff>161404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5890"/>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137304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161404</xdr:rowOff>
    </xdr:from>
    <xdr:to>
      <xdr:col>10</xdr:col>
      <xdr:colOff>114300</xdr:colOff>
      <xdr:row>79</xdr:row>
      <xdr:rowOff>8356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63054"/>
          <a:ext cx="8890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2287</xdr:rowOff>
    </xdr:from>
    <xdr:to>
      <xdr:col>10</xdr:col>
      <xdr:colOff>165100</xdr:colOff>
      <xdr:row>78</xdr:row>
      <xdr:rowOff>103887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95014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6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145008</xdr:rowOff>
    </xdr:from>
    <xdr:to>
      <xdr:col>6</xdr:col>
      <xdr:colOff>38100</xdr:colOff>
      <xdr:row>79</xdr:row>
      <xdr:rowOff>75158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51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66285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61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133147</xdr:rowOff>
    </xdr:from>
    <xdr:to>
      <xdr:col>24</xdr:col>
      <xdr:colOff>114300</xdr:colOff>
      <xdr:row>77</xdr:row>
      <xdr:rowOff>63297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111574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4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132017</xdr:rowOff>
    </xdr:from>
    <xdr:to>
      <xdr:col>20</xdr:col>
      <xdr:colOff>38100</xdr:colOff>
      <xdr:row>77</xdr:row>
      <xdr:rowOff>62167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53294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104890</xdr:rowOff>
    </xdr:from>
    <xdr:to>
      <xdr:col>15</xdr:col>
      <xdr:colOff>101600</xdr:colOff>
      <xdr:row>77</xdr:row>
      <xdr:rowOff>35040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26167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110604</xdr:rowOff>
    </xdr:from>
    <xdr:to>
      <xdr:col>10</xdr:col>
      <xdr:colOff>165100</xdr:colOff>
      <xdr:row>78</xdr:row>
      <xdr:rowOff>40754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8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129006</xdr:rowOff>
    </xdr:from>
    <xdr:to>
      <xdr:col>6</xdr:col>
      <xdr:colOff>38100</xdr:colOff>
      <xdr:row>79</xdr:row>
      <xdr:rowOff>59156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0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75683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7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147453</xdr:rowOff>
    </xdr:from>
    <xdr:to>
      <xdr:col>24</xdr:col>
      <xdr:colOff>63500</xdr:colOff>
      <xdr:row>95</xdr:row>
      <xdr:rowOff>97561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263753"/>
          <a:ext cx="838200" cy="12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19647</xdr:rowOff>
    </xdr:from>
    <xdr:to>
      <xdr:col>19</xdr:col>
      <xdr:colOff>177800</xdr:colOff>
      <xdr:row>94</xdr:row>
      <xdr:rowOff>147453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964497"/>
          <a:ext cx="889000" cy="2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19647</xdr:rowOff>
    </xdr:from>
    <xdr:to>
      <xdr:col>15</xdr:col>
      <xdr:colOff>50800</xdr:colOff>
      <xdr:row>96</xdr:row>
      <xdr:rowOff>4426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964497"/>
          <a:ext cx="889000" cy="49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4426</xdr:rowOff>
    </xdr:from>
    <xdr:to>
      <xdr:col>10</xdr:col>
      <xdr:colOff>114300</xdr:colOff>
      <xdr:row>96</xdr:row>
      <xdr:rowOff>113392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63626"/>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164985</xdr:rowOff>
    </xdr:from>
    <xdr:to>
      <xdr:col>10</xdr:col>
      <xdr:colOff>165100</xdr:colOff>
      <xdr:row>96</xdr:row>
      <xdr:rowOff>95135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86262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78423</xdr:rowOff>
    </xdr:from>
    <xdr:to>
      <xdr:col>6</xdr:col>
      <xdr:colOff>38100</xdr:colOff>
      <xdr:row>97</xdr:row>
      <xdr:rowOff>8573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171150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46761</xdr:rowOff>
    </xdr:from>
    <xdr:to>
      <xdr:col>24</xdr:col>
      <xdr:colOff>114300</xdr:colOff>
      <xdr:row>95</xdr:row>
      <xdr:rowOff>148361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69638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96653</xdr:rowOff>
    </xdr:from>
    <xdr:to>
      <xdr:col>20</xdr:col>
      <xdr:colOff>38100</xdr:colOff>
      <xdr:row>95</xdr:row>
      <xdr:rowOff>26803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43330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98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140297</xdr:rowOff>
    </xdr:from>
    <xdr:to>
      <xdr:col>15</xdr:col>
      <xdr:colOff>101600</xdr:colOff>
      <xdr:row>93</xdr:row>
      <xdr:rowOff>70447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9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86974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6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125076</xdr:rowOff>
    </xdr:from>
    <xdr:to>
      <xdr:col>10</xdr:col>
      <xdr:colOff>165100</xdr:colOff>
      <xdr:row>96</xdr:row>
      <xdr:rowOff>55226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71753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62592</xdr:rowOff>
    </xdr:from>
    <xdr:to>
      <xdr:col>6</xdr:col>
      <xdr:colOff>38100</xdr:colOff>
      <xdr:row>96</xdr:row>
      <xdr:rowOff>164192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121031</xdr:rowOff>
    </xdr:from>
    <xdr:to>
      <xdr:col>55</xdr:col>
      <xdr:colOff>0</xdr:colOff>
      <xdr:row>38</xdr:row>
      <xdr:rowOff>122555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3613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122555</xdr:rowOff>
    </xdr:from>
    <xdr:to>
      <xdr:col>50</xdr:col>
      <xdr:colOff>114300</xdr:colOff>
      <xdr:row>38</xdr:row>
      <xdr:rowOff>123698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3765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123698</xdr:rowOff>
    </xdr:from>
    <xdr:to>
      <xdr:col>45</xdr:col>
      <xdr:colOff>177800</xdr:colOff>
      <xdr:row>38</xdr:row>
      <xdr:rowOff>125984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387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125603</xdr:rowOff>
    </xdr:from>
    <xdr:to>
      <xdr:col>41</xdr:col>
      <xdr:colOff>50800</xdr:colOff>
      <xdr:row>38</xdr:row>
      <xdr:rowOff>125984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4070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16510</xdr:rowOff>
    </xdr:from>
    <xdr:to>
      <xdr:col>41</xdr:col>
      <xdr:colOff>101600</xdr:colOff>
      <xdr:row>38</xdr:row>
      <xdr:rowOff>118110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134637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17653</xdr:rowOff>
    </xdr:from>
    <xdr:to>
      <xdr:col>36</xdr:col>
      <xdr:colOff>165100</xdr:colOff>
      <xdr:row>38</xdr:row>
      <xdr:rowOff>119253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135780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07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70231</xdr:rowOff>
    </xdr:from>
    <xdr:to>
      <xdr:col>55</xdr:col>
      <xdr:colOff>50800</xdr:colOff>
      <xdr:row>39</xdr:row>
      <xdr:rowOff>381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156608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0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71755</xdr:rowOff>
    </xdr:from>
    <xdr:to>
      <xdr:col>50</xdr:col>
      <xdr:colOff>165100</xdr:colOff>
      <xdr:row>39</xdr:row>
      <xdr:rowOff>1905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164482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72898</xdr:rowOff>
    </xdr:from>
    <xdr:to>
      <xdr:col>46</xdr:col>
      <xdr:colOff>38100</xdr:colOff>
      <xdr:row>39</xdr:row>
      <xdr:rowOff>3048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165625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75184</xdr:rowOff>
    </xdr:from>
    <xdr:to>
      <xdr:col>41</xdr:col>
      <xdr:colOff>101600</xdr:colOff>
      <xdr:row>39</xdr:row>
      <xdr:rowOff>5334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167911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74803</xdr:rowOff>
    </xdr:from>
    <xdr:to>
      <xdr:col>36</xdr:col>
      <xdr:colOff>165100</xdr:colOff>
      <xdr:row>39</xdr:row>
      <xdr:rowOff>4953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167530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8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93028</xdr:rowOff>
    </xdr:from>
    <xdr:to>
      <xdr:col>55</xdr:col>
      <xdr:colOff>0</xdr:colOff>
      <xdr:row>56</xdr:row>
      <xdr:rowOff>101714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9422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93028</xdr:rowOff>
    </xdr:from>
    <xdr:to>
      <xdr:col>50</xdr:col>
      <xdr:colOff>114300</xdr:colOff>
      <xdr:row>56</xdr:row>
      <xdr:rowOff>128860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94228"/>
          <a:ext cx="889000" cy="3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73216</xdr:rowOff>
    </xdr:from>
    <xdr:to>
      <xdr:col>45</xdr:col>
      <xdr:colOff>177800</xdr:colOff>
      <xdr:row>56</xdr:row>
      <xdr:rowOff>128860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74416"/>
          <a:ext cx="889000" cy="5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72720</xdr:rowOff>
    </xdr:from>
    <xdr:to>
      <xdr:col>41</xdr:col>
      <xdr:colOff>50800</xdr:colOff>
      <xdr:row>56</xdr:row>
      <xdr:rowOff>73216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673920"/>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86557</xdr:rowOff>
    </xdr:from>
    <xdr:to>
      <xdr:col>41</xdr:col>
      <xdr:colOff>101600</xdr:colOff>
      <xdr:row>57</xdr:row>
      <xdr:rowOff>16707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7834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104997</xdr:rowOff>
    </xdr:from>
    <xdr:to>
      <xdr:col>36</xdr:col>
      <xdr:colOff>165100</xdr:colOff>
      <xdr:row>57</xdr:row>
      <xdr:rowOff>35147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26274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50914</xdr:rowOff>
    </xdr:from>
    <xdr:to>
      <xdr:col>55</xdr:col>
      <xdr:colOff>50800</xdr:colOff>
      <xdr:row>56</xdr:row>
      <xdr:rowOff>152514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29341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42228</xdr:rowOff>
    </xdr:from>
    <xdr:to>
      <xdr:col>50</xdr:col>
      <xdr:colOff>165100</xdr:colOff>
      <xdr:row>56</xdr:row>
      <xdr:rowOff>143828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134955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7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78060</xdr:rowOff>
    </xdr:from>
    <xdr:to>
      <xdr:col>46</xdr:col>
      <xdr:colOff>38100</xdr:colOff>
      <xdr:row>57</xdr:row>
      <xdr:rowOff>8210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170787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7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22416</xdr:rowOff>
    </xdr:from>
    <xdr:to>
      <xdr:col>41</xdr:col>
      <xdr:colOff>101600</xdr:colOff>
      <xdr:row>56</xdr:row>
      <xdr:rowOff>124016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140543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9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21920</xdr:rowOff>
    </xdr:from>
    <xdr:to>
      <xdr:col>36</xdr:col>
      <xdr:colOff>165100</xdr:colOff>
      <xdr:row>56</xdr:row>
      <xdr:rowOff>123520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140047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60278</xdr:rowOff>
    </xdr:from>
    <xdr:to>
      <xdr:col>55</xdr:col>
      <xdr:colOff>0</xdr:colOff>
      <xdr:row>78</xdr:row>
      <xdr:rowOff>63021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3337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24616</xdr:rowOff>
    </xdr:from>
    <xdr:to>
      <xdr:col>50</xdr:col>
      <xdr:colOff>114300</xdr:colOff>
      <xdr:row>78</xdr:row>
      <xdr:rowOff>63021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9771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86599</xdr:rowOff>
    </xdr:from>
    <xdr:to>
      <xdr:col>45</xdr:col>
      <xdr:colOff>177800</xdr:colOff>
      <xdr:row>78</xdr:row>
      <xdr:rowOff>24616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88249"/>
          <a:ext cx="889000" cy="10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86599</xdr:rowOff>
    </xdr:from>
    <xdr:to>
      <xdr:col>41</xdr:col>
      <xdr:colOff>50800</xdr:colOff>
      <xdr:row>78</xdr:row>
      <xdr:rowOff>170137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88249"/>
          <a:ext cx="889000" cy="2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158950</xdr:rowOff>
    </xdr:from>
    <xdr:to>
      <xdr:col>41</xdr:col>
      <xdr:colOff>101600</xdr:colOff>
      <xdr:row>76</xdr:row>
      <xdr:rowOff>89100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105626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79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71755</xdr:rowOff>
    </xdr:from>
    <xdr:to>
      <xdr:col>36</xdr:col>
      <xdr:colOff>165100</xdr:colOff>
      <xdr:row>78</xdr:row>
      <xdr:rowOff>1905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18432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4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9478</xdr:rowOff>
    </xdr:from>
    <xdr:to>
      <xdr:col>55</xdr:col>
      <xdr:colOff>50800</xdr:colOff>
      <xdr:row>78</xdr:row>
      <xdr:rowOff>111078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95855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9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12221</xdr:rowOff>
    </xdr:from>
    <xdr:to>
      <xdr:col>50</xdr:col>
      <xdr:colOff>165100</xdr:colOff>
      <xdr:row>78</xdr:row>
      <xdr:rowOff>113821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104948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7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145266</xdr:rowOff>
    </xdr:from>
    <xdr:to>
      <xdr:col>46</xdr:col>
      <xdr:colOff>38100</xdr:colOff>
      <xdr:row>78</xdr:row>
      <xdr:rowOff>75416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66543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3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35799</xdr:rowOff>
    </xdr:from>
    <xdr:to>
      <xdr:col>41</xdr:col>
      <xdr:colOff>101600</xdr:colOff>
      <xdr:row>77</xdr:row>
      <xdr:rowOff>137399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128526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119337</xdr:rowOff>
    </xdr:from>
    <xdr:to>
      <xdr:col>36</xdr:col>
      <xdr:colOff>165100</xdr:colOff>
      <xdr:row>79</xdr:row>
      <xdr:rowOff>49487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40614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125431</xdr:rowOff>
    </xdr:from>
    <xdr:to>
      <xdr:col>55</xdr:col>
      <xdr:colOff>0</xdr:colOff>
      <xdr:row>96</xdr:row>
      <xdr:rowOff>158731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84631"/>
          <a:ext cx="8382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159569</xdr:rowOff>
    </xdr:from>
    <xdr:to>
      <xdr:col>50</xdr:col>
      <xdr:colOff>114300</xdr:colOff>
      <xdr:row>96</xdr:row>
      <xdr:rowOff>158731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47319"/>
          <a:ext cx="889000" cy="17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159569</xdr:rowOff>
    </xdr:from>
    <xdr:to>
      <xdr:col>45</xdr:col>
      <xdr:colOff>177800</xdr:colOff>
      <xdr:row>97</xdr:row>
      <xdr:rowOff>22028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47319"/>
          <a:ext cx="889000" cy="2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130308</xdr:rowOff>
    </xdr:from>
    <xdr:to>
      <xdr:col>41</xdr:col>
      <xdr:colOff>50800</xdr:colOff>
      <xdr:row>97</xdr:row>
      <xdr:rowOff>22028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89508"/>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56572</xdr:rowOff>
    </xdr:from>
    <xdr:to>
      <xdr:col>41</xdr:col>
      <xdr:colOff>101600</xdr:colOff>
      <xdr:row>96</xdr:row>
      <xdr:rowOff>158172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1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3249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81356</xdr:rowOff>
    </xdr:from>
    <xdr:to>
      <xdr:col>36</xdr:col>
      <xdr:colOff>165100</xdr:colOff>
      <xdr:row>97</xdr:row>
      <xdr:rowOff>11506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2633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74631</xdr:rowOff>
    </xdr:from>
    <xdr:to>
      <xdr:col>55</xdr:col>
      <xdr:colOff>50800</xdr:colOff>
      <xdr:row>97</xdr:row>
      <xdr:rowOff>4781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53058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107931</xdr:rowOff>
    </xdr:from>
    <xdr:to>
      <xdr:col>50</xdr:col>
      <xdr:colOff>165100</xdr:colOff>
      <xdr:row>97</xdr:row>
      <xdr:rowOff>38081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29208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108769</xdr:rowOff>
    </xdr:from>
    <xdr:to>
      <xdr:col>46</xdr:col>
      <xdr:colOff>38100</xdr:colOff>
      <xdr:row>96</xdr:row>
      <xdr:rowOff>38919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30046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8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142678</xdr:rowOff>
    </xdr:from>
    <xdr:to>
      <xdr:col>41</xdr:col>
      <xdr:colOff>101600</xdr:colOff>
      <xdr:row>97</xdr:row>
      <xdr:rowOff>72828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63955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79508</xdr:rowOff>
    </xdr:from>
    <xdr:to>
      <xdr:col>36</xdr:col>
      <xdr:colOff>165100</xdr:colOff>
      <xdr:row>97</xdr:row>
      <xdr:rowOff>9658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26185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2845</xdr:rowOff>
    </xdr:from>
    <xdr:to>
      <xdr:col>85</xdr:col>
      <xdr:colOff>127000</xdr:colOff>
      <xdr:row>36</xdr:row>
      <xdr:rowOff>77064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75045"/>
          <a:ext cx="8382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38926</xdr:rowOff>
    </xdr:from>
    <xdr:to>
      <xdr:col>81</xdr:col>
      <xdr:colOff>50800</xdr:colOff>
      <xdr:row>36</xdr:row>
      <xdr:rowOff>77064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11126"/>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38926</xdr:rowOff>
    </xdr:from>
    <xdr:to>
      <xdr:col>76</xdr:col>
      <xdr:colOff>114300</xdr:colOff>
      <xdr:row>36</xdr:row>
      <xdr:rowOff>112382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11126"/>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112382</xdr:rowOff>
    </xdr:from>
    <xdr:to>
      <xdr:col>71</xdr:col>
      <xdr:colOff>177800</xdr:colOff>
      <xdr:row>36</xdr:row>
      <xdr:rowOff>130899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8458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162814</xdr:rowOff>
    </xdr:from>
    <xdr:to>
      <xdr:col>72</xdr:col>
      <xdr:colOff>38100</xdr:colOff>
      <xdr:row>36</xdr:row>
      <xdr:rowOff>92964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109491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108712</xdr:rowOff>
    </xdr:from>
    <xdr:to>
      <xdr:col>67</xdr:col>
      <xdr:colOff>101600</xdr:colOff>
      <xdr:row>37</xdr:row>
      <xdr:rowOff>38862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29989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123495</xdr:rowOff>
    </xdr:from>
    <xdr:to>
      <xdr:col>85</xdr:col>
      <xdr:colOff>177800</xdr:colOff>
      <xdr:row>36</xdr:row>
      <xdr:rowOff>53645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146372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26264</xdr:rowOff>
    </xdr:from>
    <xdr:to>
      <xdr:col>81</xdr:col>
      <xdr:colOff>101600</xdr:colOff>
      <xdr:row>36</xdr:row>
      <xdr:rowOff>127864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144391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159576</xdr:rowOff>
    </xdr:from>
    <xdr:to>
      <xdr:col>76</xdr:col>
      <xdr:colOff>165100</xdr:colOff>
      <xdr:row>36</xdr:row>
      <xdr:rowOff>89726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106253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61582</xdr:rowOff>
    </xdr:from>
    <xdr:to>
      <xdr:col>72</xdr:col>
      <xdr:colOff>38100</xdr:colOff>
      <xdr:row>36</xdr:row>
      <xdr:rowOff>163182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154309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80099</xdr:rowOff>
    </xdr:from>
    <xdr:to>
      <xdr:col>67</xdr:col>
      <xdr:colOff>101600</xdr:colOff>
      <xdr:row>37</xdr:row>
      <xdr:rowOff>10249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26776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112820</xdr:rowOff>
    </xdr:from>
    <xdr:to>
      <xdr:col>85</xdr:col>
      <xdr:colOff>127000</xdr:colOff>
      <xdr:row>54</xdr:row>
      <xdr:rowOff>171418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71120"/>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52715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5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171418</xdr:rowOff>
    </xdr:from>
    <xdr:to>
      <xdr:col>81</xdr:col>
      <xdr:colOff>50800</xdr:colOff>
      <xdr:row>55</xdr:row>
      <xdr:rowOff>106038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29718"/>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38754</xdr:rowOff>
    </xdr:from>
    <xdr:to>
      <xdr:col>76</xdr:col>
      <xdr:colOff>114300</xdr:colOff>
      <xdr:row>55</xdr:row>
      <xdr:rowOff>106038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68504"/>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10275</xdr:rowOff>
    </xdr:from>
    <xdr:to>
      <xdr:col>71</xdr:col>
      <xdr:colOff>177800</xdr:colOff>
      <xdr:row>55</xdr:row>
      <xdr:rowOff>38754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440025"/>
          <a:ext cx="889000" cy="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32760</xdr:rowOff>
    </xdr:from>
    <xdr:to>
      <xdr:col>72</xdr:col>
      <xdr:colOff>38100</xdr:colOff>
      <xdr:row>56</xdr:row>
      <xdr:rowOff>134360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125487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33045</xdr:rowOff>
    </xdr:from>
    <xdr:to>
      <xdr:col>67</xdr:col>
      <xdr:colOff>101600</xdr:colOff>
      <xdr:row>56</xdr:row>
      <xdr:rowOff>134645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125772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62020</xdr:rowOff>
    </xdr:from>
    <xdr:to>
      <xdr:col>85</xdr:col>
      <xdr:colOff>177800</xdr:colOff>
      <xdr:row>54</xdr:row>
      <xdr:rowOff>163620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84897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120618</xdr:rowOff>
    </xdr:from>
    <xdr:to>
      <xdr:col>81</xdr:col>
      <xdr:colOff>101600</xdr:colOff>
      <xdr:row>55</xdr:row>
      <xdr:rowOff>50768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67295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55238</xdr:rowOff>
    </xdr:from>
    <xdr:to>
      <xdr:col>76</xdr:col>
      <xdr:colOff>165100</xdr:colOff>
      <xdr:row>55</xdr:row>
      <xdr:rowOff>156838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1915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159404</xdr:rowOff>
    </xdr:from>
    <xdr:to>
      <xdr:col>72</xdr:col>
      <xdr:colOff>38100</xdr:colOff>
      <xdr:row>55</xdr:row>
      <xdr:rowOff>89554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106081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130925</xdr:rowOff>
    </xdr:from>
    <xdr:to>
      <xdr:col>67</xdr:col>
      <xdr:colOff>101600</xdr:colOff>
      <xdr:row>55</xdr:row>
      <xdr:rowOff>61075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77602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1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150121</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23221"/>
          <a:ext cx="889000" cy="6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44056</xdr:rowOff>
    </xdr:from>
    <xdr:to>
      <xdr:col>72</xdr:col>
      <xdr:colOff>38100</xdr:colOff>
      <xdr:row>78</xdr:row>
      <xdr:rowOff>145656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1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162183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9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96520</xdr:rowOff>
    </xdr:from>
    <xdr:to>
      <xdr:col>67</xdr:col>
      <xdr:colOff>101600</xdr:colOff>
      <xdr:row>79</xdr:row>
      <xdr:rowOff>26670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43197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99321</xdr:rowOff>
    </xdr:from>
    <xdr:to>
      <xdr:col>67</xdr:col>
      <xdr:colOff>101600</xdr:colOff>
      <xdr:row>79</xdr:row>
      <xdr:rowOff>29471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20598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43687</xdr:rowOff>
    </xdr:from>
    <xdr:to>
      <xdr:col>85</xdr:col>
      <xdr:colOff>127000</xdr:colOff>
      <xdr:row>95</xdr:row>
      <xdr:rowOff>71039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331437"/>
          <a:ext cx="838200" cy="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36455</xdr:rowOff>
    </xdr:from>
    <xdr:to>
      <xdr:col>81</xdr:col>
      <xdr:colOff>50800</xdr:colOff>
      <xdr:row>95</xdr:row>
      <xdr:rowOff>43687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324205"/>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36455</xdr:rowOff>
    </xdr:from>
    <xdr:to>
      <xdr:col>76</xdr:col>
      <xdr:colOff>114300</xdr:colOff>
      <xdr:row>95</xdr:row>
      <xdr:rowOff>96887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324205"/>
          <a:ext cx="8890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96887</xdr:rowOff>
    </xdr:from>
    <xdr:to>
      <xdr:col>71</xdr:col>
      <xdr:colOff>177800</xdr:colOff>
      <xdr:row>96</xdr:row>
      <xdr:rowOff>46856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384637"/>
          <a:ext cx="889000" cy="12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3158</xdr:rowOff>
    </xdr:from>
    <xdr:to>
      <xdr:col>72</xdr:col>
      <xdr:colOff>38100</xdr:colOff>
      <xdr:row>97</xdr:row>
      <xdr:rowOff>104758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3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95885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20157</xdr:rowOff>
    </xdr:from>
    <xdr:to>
      <xdr:col>67</xdr:col>
      <xdr:colOff>101600</xdr:colOff>
      <xdr:row>97</xdr:row>
      <xdr:rowOff>121757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112884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20239</xdr:rowOff>
    </xdr:from>
    <xdr:to>
      <xdr:col>85</xdr:col>
      <xdr:colOff>177800</xdr:colOff>
      <xdr:row>95</xdr:row>
      <xdr:rowOff>121839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3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170116</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2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164337</xdr:rowOff>
    </xdr:from>
    <xdr:to>
      <xdr:col>81</xdr:col>
      <xdr:colOff>101600</xdr:colOff>
      <xdr:row>95</xdr:row>
      <xdr:rowOff>94487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2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111014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0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157105</xdr:rowOff>
    </xdr:from>
    <xdr:to>
      <xdr:col>76</xdr:col>
      <xdr:colOff>165100</xdr:colOff>
      <xdr:row>95</xdr:row>
      <xdr:rowOff>87255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103782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0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46087</xdr:rowOff>
    </xdr:from>
    <xdr:to>
      <xdr:col>72</xdr:col>
      <xdr:colOff>38100</xdr:colOff>
      <xdr:row>95</xdr:row>
      <xdr:rowOff>147687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3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164214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10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167506</xdr:rowOff>
    </xdr:from>
    <xdr:to>
      <xdr:col>67</xdr:col>
      <xdr:colOff>101600</xdr:colOff>
      <xdr:row>96</xdr:row>
      <xdr:rowOff>97656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114183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23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18085</xdr:rowOff>
    </xdr:from>
    <xdr:to>
      <xdr:col>116</xdr:col>
      <xdr:colOff>63500</xdr:colOff>
      <xdr:row>38</xdr:row>
      <xdr:rowOff>18256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533185"/>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18085</xdr:rowOff>
    </xdr:from>
    <xdr:to>
      <xdr:col>111</xdr:col>
      <xdr:colOff>177800</xdr:colOff>
      <xdr:row>38</xdr:row>
      <xdr:rowOff>18142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0434300" y="653318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18142</xdr:rowOff>
    </xdr:from>
    <xdr:to>
      <xdr:col>107</xdr:col>
      <xdr:colOff>50800</xdr:colOff>
      <xdr:row>38</xdr:row>
      <xdr:rowOff>20028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533242"/>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20028</xdr:rowOff>
    </xdr:from>
    <xdr:to>
      <xdr:col>102</xdr:col>
      <xdr:colOff>114300</xdr:colOff>
      <xdr:row>38</xdr:row>
      <xdr:rowOff>20142</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653512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143935</xdr:rowOff>
    </xdr:from>
    <xdr:to>
      <xdr:col>102</xdr:col>
      <xdr:colOff>165100</xdr:colOff>
      <xdr:row>38</xdr:row>
      <xdr:rowOff>74085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65212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5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144164</xdr:rowOff>
    </xdr:from>
    <xdr:to>
      <xdr:col>98</xdr:col>
      <xdr:colOff>38100</xdr:colOff>
      <xdr:row>38</xdr:row>
      <xdr:rowOff>74314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8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65441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580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138906</xdr:rowOff>
    </xdr:from>
    <xdr:to>
      <xdr:col>116</xdr:col>
      <xdr:colOff>114300</xdr:colOff>
      <xdr:row>38</xdr:row>
      <xdr:rowOff>69056</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4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378565"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442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138735</xdr:rowOff>
    </xdr:from>
    <xdr:to>
      <xdr:col>112</xdr:col>
      <xdr:colOff>38100</xdr:colOff>
      <xdr:row>38</xdr:row>
      <xdr:rowOff>68885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60012</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4017" y="65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138792</xdr:rowOff>
    </xdr:from>
    <xdr:to>
      <xdr:col>107</xdr:col>
      <xdr:colOff>101600</xdr:colOff>
      <xdr:row>38</xdr:row>
      <xdr:rowOff>68942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4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60069</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5017" y="6575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140678</xdr:rowOff>
    </xdr:from>
    <xdr:to>
      <xdr:col>102</xdr:col>
      <xdr:colOff>165100</xdr:colOff>
      <xdr:row>38</xdr:row>
      <xdr:rowOff>70828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87355</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88333" y="625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140792</xdr:rowOff>
    </xdr:from>
    <xdr:to>
      <xdr:col>98</xdr:col>
      <xdr:colOff>38100</xdr:colOff>
      <xdr:row>38</xdr:row>
      <xdr:rowOff>70942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87469</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99333" y="6259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消防費が住民一人当たり</a:t>
          </a:r>
          <a:r>
            <a:rPr kumimoji="1" lang="en-US" altLang="ja-JP" sz="1300">
              <a:latin typeface="ＭＳ Ｐゴシック" panose="020B0600070205080204" pitchFamily="50" charset="-128"/>
              <a:ea typeface="ＭＳ Ｐゴシック" panose="020B0600070205080204" pitchFamily="50" charset="-128"/>
            </a:rPr>
            <a:t>24,592</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1,948</a:t>
          </a:r>
          <a:r>
            <a:rPr kumimoji="1" lang="ja-JP" altLang="en-US" sz="1300">
              <a:latin typeface="ＭＳ Ｐゴシック" panose="020B0600070205080204" pitchFamily="50" charset="-128"/>
              <a:ea typeface="ＭＳ Ｐゴシック" panose="020B0600070205080204" pitchFamily="50" charset="-128"/>
            </a:rPr>
            <a:t>円増加している。防災行政無線施設管理事業の増が主な要因である。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53,212</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6,381</a:t>
          </a:r>
          <a:r>
            <a:rPr kumimoji="1" lang="ja-JP" altLang="en-US" sz="1300">
              <a:latin typeface="ＭＳ Ｐゴシック" panose="020B0600070205080204" pitchFamily="50" charset="-128"/>
              <a:ea typeface="ＭＳ Ｐゴシック" panose="020B0600070205080204" pitchFamily="50" charset="-128"/>
            </a:rPr>
            <a:t>円減少している。病院会計への繰出金が減となったことが主な要因である。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81,411</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3,076</a:t>
          </a:r>
          <a:r>
            <a:rPr kumimoji="1" lang="ja-JP" altLang="en-US" sz="1300">
              <a:latin typeface="ＭＳ Ｐゴシック" panose="020B0600070205080204" pitchFamily="50" charset="-128"/>
              <a:ea typeface="ＭＳ Ｐゴシック" panose="020B0600070205080204" pitchFamily="50" charset="-128"/>
            </a:rPr>
            <a:t>円増加している。豊中地区新設小学校建設事業の増が主な要因である。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令和元年度から収支の均衡を図る為に多額の財政調整基金を取り崩しているため、実質単年度収支は赤字となっている。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それに伴い、財政調整基金残高は減少しており、令和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年度の標準財政規模比は</a:t>
          </a:r>
          <a:r>
            <a:rPr kumimoji="1" lang="en-US" altLang="ja-JP" sz="1400">
              <a:latin typeface="ＭＳ ゴシック" pitchFamily="49" charset="-128"/>
              <a:ea typeface="ＭＳ ゴシック" pitchFamily="49" charset="-128"/>
            </a:rPr>
            <a:t>25.89%</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すべての会計で実質収支（資金不足・剰余額）については黒字を保っている。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年度において経営強化プランを策定したが、病床利用率等が想定を下回っているため、今後の財政運営について注視していく。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元利償還金</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令和</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年度から据置期間を設定したことや、一部地方債の償還が終了したことで、令和</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年度元利償還金は</a:t>
          </a:r>
          <a:r>
            <a:rPr kumimoji="1" lang="en-US" altLang="ja-JP" sz="1400" baseline="0">
              <a:latin typeface="ＭＳ ゴシック" pitchFamily="49" charset="-128"/>
              <a:ea typeface="ＭＳ ゴシック" pitchFamily="49" charset="-128"/>
            </a:rPr>
            <a:t>158</a:t>
          </a:r>
          <a:r>
            <a:rPr kumimoji="1" lang="ja-JP" altLang="en-US" sz="1400" baseline="0">
              <a:latin typeface="ＭＳ ゴシック" pitchFamily="49" charset="-128"/>
              <a:ea typeface="ＭＳ ゴシック" pitchFamily="49" charset="-128"/>
            </a:rPr>
            <a:t>百万円減少した。</a:t>
          </a:r>
          <a:endParaRPr kumimoji="1" lang="en-US" altLang="ja-JP" sz="1400" baseline="0">
            <a:latin typeface="ＭＳ ゴシック" pitchFamily="49" charset="-128"/>
            <a:ea typeface="ＭＳ ゴシック" pitchFamily="49" charset="-128"/>
          </a:endParaRPr>
        </a:p>
        <a:p>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償還終了により</a:t>
          </a:r>
          <a:r>
            <a:rPr kumimoji="1" lang="en-US" altLang="ja-JP" sz="1400">
              <a:latin typeface="ＭＳ ゴシック" pitchFamily="49" charset="-128"/>
              <a:ea typeface="ＭＳ ゴシック" pitchFamily="49" charset="-128"/>
            </a:rPr>
            <a:t>1,391</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三豊市新総合計画に基づき、対象事業を十分に検討し計画的に地方債を発行する。発行に当たっては合併特例債等の交付税措置のある有利な起債に限る。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臨時財政対策債の償還費の減により</a:t>
          </a:r>
          <a:r>
            <a:rPr kumimoji="1" lang="en-US" altLang="ja-JP" sz="1400">
              <a:latin typeface="ＭＳ ゴシック" pitchFamily="49" charset="-128"/>
              <a:ea typeface="ＭＳ ゴシック" pitchFamily="49" charset="-128"/>
            </a:rPr>
            <a:t>537</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財政調整基金及び教育施設整備基金の取崩しにより充当可能基金残高が減少した。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これは、収支の均衡を図るため財政調整基金を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合併特例債の発行期限である令和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年度までに、基金の総額は減少する見込であり、特に財政調整基金の減少が大きいため市全体の事業を見直し、標準財政規模の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三豊市合併振興基金：合併特例債を財源として、市民の連帯の強化及び地域振興を図る。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三豊市公共施設整備基金：市の公共施設を保全し、その機能の整備促進と円滑な財政運営を図る。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ふるさと三豊応援基金：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三豊市合併振興基金：令和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年度以降に元利償還分を取り崩していく予定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三豊市公共施設整備基金：公共施設の再配置等整備に係る事業に充当するため取り崩していく予定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その他：財政歳出に備えるため積立を行いながら、公共施設の改修等に係る事業充当分を取り崩す予定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百万円積み立てた一方、収支の均衡を図るため財政調整基金を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様々な事業の実施、物価高騰等により歳出額が増額しており、財政調整基金の取崩額が増加している。事業の見直し等を行い標準財政規模の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普通交付税再算定における臨時財政対策債償還基金費を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年度は臨時財政対策債償還基金費分を含めた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年度普通交付税再算定における臨時財政対策債償還基金費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年度当初予算においては、利子分以外の積立は行わず、臨時財政対策債償還基金費を含めた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3DB8D7D-9CC7-4FA9-937B-7DAC72780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F92D748-FECC-4D35-A72D-3EAFEEC2B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2356DBF-5C55-4C3E-B2C4-68B5404054F9}"/>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3985E35-9FDF-48DB-B9A9-110C232B1288}"/>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860395E-33FA-4301-9CBF-3D3C0E002F98}"/>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3A69249-ED3D-40E1-B49D-D8DC6D0F0C4E}"/>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E23833F-03DB-4308-B466-B4B2F1D72682}"/>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2C44026-3B45-4947-99BD-5C8095D42F6F}"/>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E92EC6A-AC03-40EF-9BBD-DE9FD95ADC94}"/>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C58648E-750C-4DD5-8CBC-4E7BB870DFEA}"/>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4B0E0D0-0478-46F5-8E13-781EDA5229AE}"/>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3EDE414-EBFC-4E8B-89E4-FE1AB20A7569}"/>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3233BAB-26FF-4B04-89BD-EAFF1F004D19}"/>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FEF44C2-93A4-43A3-9808-DAEA5F4317CC}"/>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D46EE3F-210B-488B-A701-683D483B99C5}"/>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3A4794C-5305-4668-ABC2-6EF6FD3DB4BD}"/>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45E990E-B174-475C-95DD-ED76F3024EAC}"/>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E0F3FE5-8FE4-4CEC-84C8-21190BCE85F4}"/>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9DA0952-408C-4716-82AA-D676C83D6B25}"/>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4E93FAA-F7DC-4AD1-846C-5B021984A464}"/>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BDE3A09-3A98-410A-B62A-D0243665FBBC}"/>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3C41D84-87D1-4823-8265-632ED89EDE3C}"/>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61,407
60,169
222.69
36,180,452
34,868,127
1,135,707
20,482,350
30,759,203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1E282B3-6A1B-43C8-925C-C4D9BDC88E46}"/>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4BCECDA-D6CC-4D45-B6F1-FA2C0661A80F}"/>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E853F98-59B8-404A-942B-63B0B7A0E247}"/>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800B39D-0EAB-4EE5-BE3B-F04FD211596D}"/>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DF7491B-7CD6-4D7A-84A3-1FE22902236B}"/>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DCEE5D2-45F3-462B-897F-0546DC203A1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92820B4-6470-4F17-AE1C-45CB2C16F9A2}"/>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51939FE-A67C-4E34-AEE1-B7F25E8D1699}"/>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E52212C-F488-453B-84F8-D684A632056D}"/>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6020E8C-53E1-4D46-9611-F91D09129FB0}"/>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D01007C-8CBC-481E-AFFC-1DD79A0468CA}"/>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1A0DC70-6DFE-4706-B175-82F74814F64C}"/>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E3438EA-DBE2-48FE-BBBA-BFE79B356694}"/>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AC4DBB1-A140-4431-9CC5-5333932C4A4A}"/>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982B173-AA1B-4CB9-A518-90322C82F68A}"/>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5D6E330-6FCB-4C3E-913D-BAA3CE0B26F6}"/>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825D099-94F2-44E8-8FE7-116EBD09849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43CF334-42FC-4AEA-82FB-F5862C4C72E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D59BB15-FBF8-42BA-894E-45DC203CB077}"/>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D11FDA9-3F52-4DE7-B013-E3A4E1DE0BF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DAA2D626-8420-4695-9168-D4DA18CD4DA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D372066A-0B54-415B-B989-BAE95D07D786}"/>
            </a:ext>
          </a:extLst>
        </xdr:cNvPr>
        <xdr:cNvSpPr txBox="1"/>
      </xdr:nvSpPr>
      <xdr:spPr>
        <a:xfrm>
          <a:off x="419100" y="373189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1CD05CB-D7D0-4815-9CA7-6819500C9A19}"/>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9E15819-8B10-45AE-99C3-F751D6E0E007}"/>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93CB76F-72EC-4BA9-9628-1A9B23326620}"/>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C13B907-C213-433D-966C-7C2D7A043D82}"/>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56D61E8-2A0B-4D30-AB99-8FC78F4276C7}"/>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0E6AF23-C879-4593-BF0C-6C2E0065ECF4}"/>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9F58B16-ED80-4386-B066-D1B47D80B659}"/>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78BF681-77E5-4F75-8B82-48B752437535}"/>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0923F16-AFA6-4919-A321-0462DD93A9C9}"/>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87A3679-DD49-4F85-B615-E85473F2EC7A}"/>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2AF159C-E5AD-4EA7-8404-70A160E798FB}"/>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66B40D2-A8F0-43C0-8769-B4049B21A34C}"/>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9EEFF57-6372-48A9-9972-32ACFC1B914E}"/>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％となっており、類似団体平均値及び香川県平均値より低い数値となっている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公共施設等総合管理計画で掲げた施設保有量の削減を達成するために積極的に施設の統廃合や譲渡を行っており、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決算では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旧三豊市立大浜小学校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および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旧三豊市立箱浦幼稚園など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の売却を行った。今後も計画的に建物の建替えや統廃合を実施していくことで、減価償却率の維持及び所有面積の適正化を図る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9A69A87-E51B-45A9-999C-66361EE4FB2D}"/>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23CD215-36D2-4D6F-B0CE-19FF850BFDAE}"/>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B09CAFF-C4C9-4E3F-897E-1C65D39CC8E9}"/>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334BDEC5-60AA-47A4-8517-697D7CD043AA}"/>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E1F06174-9AB3-4BF9-8A62-B94087B14761}"/>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29C5320E-671B-4273-BC4F-01C569A7481B}"/>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CD32834B-0A36-4A37-8A43-1B2FB314F4E1}"/>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E44555C-30DA-456C-A0FA-7DFFD9106D74}"/>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6170E03F-8D7C-435A-B517-49F0FA5982CA}"/>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DEF3E75-5F21-4AC6-9B58-27EE991E9C77}"/>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B178E6F-7DC7-4D03-B50E-2897FFDEC8E5}"/>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3F547A59-B06C-4D23-AD38-73B902F82D7D}"/>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759DD279-62CF-4A7C-87B1-176DF34584E6}"/>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C3A19EBE-9FCC-4F9A-A34B-A3226C4059B0}"/>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A88CC8A7-780C-4650-8496-9B2AA301C7A5}"/>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C0CC640-AB60-41F2-A18E-C37DAB974504}"/>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111760</xdr:rowOff>
    </xdr:to>
    <xdr:cxnSp macro="">
      <xdr:nvCxnSpPr>
        <xdr:cNvPr id="75" name="直線コネクタ 74">
          <a:extLst>
            <a:ext uri="{FF2B5EF4-FFF2-40B4-BE49-F238E27FC236}">
              <a16:creationId xmlns:a16="http://schemas.microsoft.com/office/drawing/2014/main" id="{994AF56A-CF24-4FFA-B049-22338B2C47FC}"/>
            </a:ext>
          </a:extLst>
        </xdr:cNvPr>
        <xdr:cNvCxnSpPr/>
      </xdr:nvCxnSpPr>
      <xdr:spPr>
        <a:xfrm flipV="1">
          <a:off x="4295775" y="5322570"/>
          <a:ext cx="1270" cy="1370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76" name="有形固定資産減価償却率最小値テキスト">
          <a:extLst>
            <a:ext uri="{FF2B5EF4-FFF2-40B4-BE49-F238E27FC236}">
              <a16:creationId xmlns:a16="http://schemas.microsoft.com/office/drawing/2014/main" id="{393B3E4D-4A7F-4AA2-B425-90FB0218EBE5}"/>
            </a:ext>
          </a:extLst>
        </xdr:cNvPr>
        <xdr:cNvSpPr txBox="1"/>
      </xdr:nvSpPr>
      <xdr:spPr>
        <a:xfrm>
          <a:off x="4342765" y="669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77" name="直線コネクタ 76">
          <a:extLst>
            <a:ext uri="{FF2B5EF4-FFF2-40B4-BE49-F238E27FC236}">
              <a16:creationId xmlns:a16="http://schemas.microsoft.com/office/drawing/2014/main" id="{14746502-A636-4AFC-BCE3-8C755066E459}"/>
            </a:ext>
          </a:extLst>
        </xdr:cNvPr>
        <xdr:cNvCxnSpPr/>
      </xdr:nvCxnSpPr>
      <xdr:spPr>
        <a:xfrm>
          <a:off x="4206875" y="669353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8" name="有形固定資産減価償却率最大値テキスト">
          <a:extLst>
            <a:ext uri="{FF2B5EF4-FFF2-40B4-BE49-F238E27FC236}">
              <a16:creationId xmlns:a16="http://schemas.microsoft.com/office/drawing/2014/main" id="{597B7FC0-C72D-48D2-9E2D-7E1E2211A8A8}"/>
            </a:ext>
          </a:extLst>
        </xdr:cNvPr>
        <xdr:cNvSpPr txBox="1"/>
      </xdr:nvSpPr>
      <xdr:spPr>
        <a:xfrm>
          <a:off x="4342765" y="509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9" name="直線コネクタ 78">
          <a:extLst>
            <a:ext uri="{FF2B5EF4-FFF2-40B4-BE49-F238E27FC236}">
              <a16:creationId xmlns:a16="http://schemas.microsoft.com/office/drawing/2014/main" id="{5E2BDF9A-76F7-46D5-BDD7-C423AD2D8ED5}"/>
            </a:ext>
          </a:extLst>
        </xdr:cNvPr>
        <xdr:cNvCxnSpPr/>
      </xdr:nvCxnSpPr>
      <xdr:spPr>
        <a:xfrm>
          <a:off x="4206875" y="532257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31979</xdr:rowOff>
    </xdr:from>
    <xdr:ext cx="405111" cy="259045"/>
    <xdr:sp macro="" textlink="">
      <xdr:nvSpPr>
        <xdr:cNvPr id="80" name="有形固定資産減価償却率平均値テキスト">
          <a:extLst>
            <a:ext uri="{FF2B5EF4-FFF2-40B4-BE49-F238E27FC236}">
              <a16:creationId xmlns:a16="http://schemas.microsoft.com/office/drawing/2014/main" id="{A9A8ACD7-187D-4BFB-A926-1DDED68BE823}"/>
            </a:ext>
          </a:extLst>
        </xdr:cNvPr>
        <xdr:cNvSpPr txBox="1"/>
      </xdr:nvSpPr>
      <xdr:spPr>
        <a:xfrm>
          <a:off x="4342765" y="6097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81" name="フローチャート: 判断 80">
          <a:extLst>
            <a:ext uri="{FF2B5EF4-FFF2-40B4-BE49-F238E27FC236}">
              <a16:creationId xmlns:a16="http://schemas.microsoft.com/office/drawing/2014/main" id="{3908BBD3-77D4-4A7A-87FF-8D07169B255D}"/>
            </a:ext>
          </a:extLst>
        </xdr:cNvPr>
        <xdr:cNvSpPr/>
      </xdr:nvSpPr>
      <xdr:spPr>
        <a:xfrm>
          <a:off x="4244975" y="612478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21167</xdr:rowOff>
    </xdr:from>
    <xdr:to>
      <xdr:col>19</xdr:col>
      <xdr:colOff>187325</xdr:colOff>
      <xdr:row>31</xdr:row>
      <xdr:rowOff>122767</xdr:rowOff>
    </xdr:to>
    <xdr:sp macro="" textlink="">
      <xdr:nvSpPr>
        <xdr:cNvPr id="82" name="フローチャート: 判断 81">
          <a:extLst>
            <a:ext uri="{FF2B5EF4-FFF2-40B4-BE49-F238E27FC236}">
              <a16:creationId xmlns:a16="http://schemas.microsoft.com/office/drawing/2014/main" id="{C3B7573B-D974-4130-B84A-115B3CF977B3}"/>
            </a:ext>
          </a:extLst>
        </xdr:cNvPr>
        <xdr:cNvSpPr/>
      </xdr:nvSpPr>
      <xdr:spPr>
        <a:xfrm>
          <a:off x="3611880" y="6084782"/>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83" name="フローチャート: 判断 82">
          <a:extLst>
            <a:ext uri="{FF2B5EF4-FFF2-40B4-BE49-F238E27FC236}">
              <a16:creationId xmlns:a16="http://schemas.microsoft.com/office/drawing/2014/main" id="{34E44C89-6C5E-4B23-9E40-E1CF3E18CA13}"/>
            </a:ext>
          </a:extLst>
        </xdr:cNvPr>
        <xdr:cNvSpPr/>
      </xdr:nvSpPr>
      <xdr:spPr>
        <a:xfrm>
          <a:off x="2926080" y="6027632"/>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34290</xdr:rowOff>
    </xdr:from>
    <xdr:to>
      <xdr:col>11</xdr:col>
      <xdr:colOff>187325</xdr:colOff>
      <xdr:row>30</xdr:row>
      <xdr:rowOff>135890</xdr:rowOff>
    </xdr:to>
    <xdr:sp macro="" textlink="">
      <xdr:nvSpPr>
        <xdr:cNvPr id="84" name="フローチャート: 判断 83">
          <a:extLst>
            <a:ext uri="{FF2B5EF4-FFF2-40B4-BE49-F238E27FC236}">
              <a16:creationId xmlns:a16="http://schemas.microsoft.com/office/drawing/2014/main" id="{ADC37129-819F-4C64-B6D3-5ED5A387C17D}"/>
            </a:ext>
          </a:extLst>
        </xdr:cNvPr>
        <xdr:cNvSpPr/>
      </xdr:nvSpPr>
      <xdr:spPr>
        <a:xfrm>
          <a:off x="2240280" y="59302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5" name="フローチャート: 判断 84">
          <a:extLst>
            <a:ext uri="{FF2B5EF4-FFF2-40B4-BE49-F238E27FC236}">
              <a16:creationId xmlns:a16="http://schemas.microsoft.com/office/drawing/2014/main" id="{60908C27-7149-44C7-BF0E-486A1EECF088}"/>
            </a:ext>
          </a:extLst>
        </xdr:cNvPr>
        <xdr:cNvSpPr/>
      </xdr:nvSpPr>
      <xdr:spPr>
        <a:xfrm>
          <a:off x="1554480" y="5906982"/>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CB09037-DBE7-4DEF-A636-73E093E7314A}"/>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531E1C8-6AD2-4B85-9632-7CF06DF5F623}"/>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B26E4F7-9677-458F-BFF6-2C160AE6309E}"/>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7E6A7AF-04D7-4983-A61A-BF9F6DC54AAB}"/>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B294C68-DD3A-4AFE-81CE-199927CF8D2C}"/>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91" name="楕円 90">
          <a:extLst>
            <a:ext uri="{FF2B5EF4-FFF2-40B4-BE49-F238E27FC236}">
              <a16:creationId xmlns:a16="http://schemas.microsoft.com/office/drawing/2014/main" id="{03172065-D9E8-4B6A-BE85-28BA2A88C57F}"/>
            </a:ext>
          </a:extLst>
        </xdr:cNvPr>
        <xdr:cNvSpPr/>
      </xdr:nvSpPr>
      <xdr:spPr>
        <a:xfrm>
          <a:off x="4244975" y="59302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57167</xdr:rowOff>
    </xdr:from>
    <xdr:ext cx="405111" cy="259045"/>
    <xdr:sp macro="" textlink="">
      <xdr:nvSpPr>
        <xdr:cNvPr id="92" name="有形固定資産減価償却率該当値テキスト">
          <a:extLst>
            <a:ext uri="{FF2B5EF4-FFF2-40B4-BE49-F238E27FC236}">
              <a16:creationId xmlns:a16="http://schemas.microsoft.com/office/drawing/2014/main" id="{B1EBA6B4-AFC7-48B4-8141-B326E024EB18}"/>
            </a:ext>
          </a:extLst>
        </xdr:cNvPr>
        <xdr:cNvSpPr txBox="1"/>
      </xdr:nvSpPr>
      <xdr:spPr>
        <a:xfrm>
          <a:off x="4342765" y="577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93" name="楕円 92">
          <a:extLst>
            <a:ext uri="{FF2B5EF4-FFF2-40B4-BE49-F238E27FC236}">
              <a16:creationId xmlns:a16="http://schemas.microsoft.com/office/drawing/2014/main" id="{834A8D54-E186-4ED2-B1FF-BDF8CB8715E5}"/>
            </a:ext>
          </a:extLst>
        </xdr:cNvPr>
        <xdr:cNvSpPr/>
      </xdr:nvSpPr>
      <xdr:spPr>
        <a:xfrm>
          <a:off x="3611880" y="588899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41910</xdr:rowOff>
    </xdr:from>
    <xdr:to>
      <xdr:col>23</xdr:col>
      <xdr:colOff>85725</xdr:colOff>
      <xdr:row>30</xdr:row>
      <xdr:rowOff>85090</xdr:rowOff>
    </xdr:to>
    <xdr:cxnSp macro="">
      <xdr:nvCxnSpPr>
        <xdr:cNvPr id="94" name="直線コネクタ 93">
          <a:extLst>
            <a:ext uri="{FF2B5EF4-FFF2-40B4-BE49-F238E27FC236}">
              <a16:creationId xmlns:a16="http://schemas.microsoft.com/office/drawing/2014/main" id="{E8DD8EDA-72B5-46D7-B7A4-9342B24E0634}"/>
            </a:ext>
          </a:extLst>
        </xdr:cNvPr>
        <xdr:cNvCxnSpPr/>
      </xdr:nvCxnSpPr>
      <xdr:spPr>
        <a:xfrm>
          <a:off x="3656965" y="5939790"/>
          <a:ext cx="64071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119380</xdr:rowOff>
    </xdr:from>
    <xdr:to>
      <xdr:col>15</xdr:col>
      <xdr:colOff>187325</xdr:colOff>
      <xdr:row>30</xdr:row>
      <xdr:rowOff>49530</xdr:rowOff>
    </xdr:to>
    <xdr:sp macro="" textlink="">
      <xdr:nvSpPr>
        <xdr:cNvPr id="95" name="楕円 94">
          <a:extLst>
            <a:ext uri="{FF2B5EF4-FFF2-40B4-BE49-F238E27FC236}">
              <a16:creationId xmlns:a16="http://schemas.microsoft.com/office/drawing/2014/main" id="{9761DB62-5D15-4354-B0E8-092B6C8E1028}"/>
            </a:ext>
          </a:extLst>
        </xdr:cNvPr>
        <xdr:cNvSpPr/>
      </xdr:nvSpPr>
      <xdr:spPr>
        <a:xfrm>
          <a:off x="2926080" y="584581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41910</xdr:rowOff>
    </xdr:to>
    <xdr:cxnSp macro="">
      <xdr:nvCxnSpPr>
        <xdr:cNvPr id="96" name="直線コネクタ 95">
          <a:extLst>
            <a:ext uri="{FF2B5EF4-FFF2-40B4-BE49-F238E27FC236}">
              <a16:creationId xmlns:a16="http://schemas.microsoft.com/office/drawing/2014/main" id="{0C8F5F04-E038-4696-AB3B-EA23F970B808}"/>
            </a:ext>
          </a:extLst>
        </xdr:cNvPr>
        <xdr:cNvCxnSpPr/>
      </xdr:nvCxnSpPr>
      <xdr:spPr>
        <a:xfrm>
          <a:off x="2971165" y="5898515"/>
          <a:ext cx="6858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104987</xdr:rowOff>
    </xdr:from>
    <xdr:to>
      <xdr:col>11</xdr:col>
      <xdr:colOff>187325</xdr:colOff>
      <xdr:row>30</xdr:row>
      <xdr:rowOff>35137</xdr:rowOff>
    </xdr:to>
    <xdr:sp macro="" textlink="">
      <xdr:nvSpPr>
        <xdr:cNvPr id="97" name="楕円 96">
          <a:extLst>
            <a:ext uri="{FF2B5EF4-FFF2-40B4-BE49-F238E27FC236}">
              <a16:creationId xmlns:a16="http://schemas.microsoft.com/office/drawing/2014/main" id="{AA0C2CE4-1F42-46C3-B062-BB3AF36271A5}"/>
            </a:ext>
          </a:extLst>
        </xdr:cNvPr>
        <xdr:cNvSpPr/>
      </xdr:nvSpPr>
      <xdr:spPr>
        <a:xfrm>
          <a:off x="2240280" y="582760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155787</xdr:rowOff>
    </xdr:from>
    <xdr:to>
      <xdr:col>15</xdr:col>
      <xdr:colOff>136525</xdr:colOff>
      <xdr:row>29</xdr:row>
      <xdr:rowOff>170180</xdr:rowOff>
    </xdr:to>
    <xdr:cxnSp macro="">
      <xdr:nvCxnSpPr>
        <xdr:cNvPr id="98" name="直線コネクタ 97">
          <a:extLst>
            <a:ext uri="{FF2B5EF4-FFF2-40B4-BE49-F238E27FC236}">
              <a16:creationId xmlns:a16="http://schemas.microsoft.com/office/drawing/2014/main" id="{881CD0B8-6EF6-4131-9EB0-07C1A7C148C6}"/>
            </a:ext>
          </a:extLst>
        </xdr:cNvPr>
        <xdr:cNvCxnSpPr/>
      </xdr:nvCxnSpPr>
      <xdr:spPr>
        <a:xfrm>
          <a:off x="2285365" y="5880312"/>
          <a:ext cx="685800" cy="1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97790</xdr:rowOff>
    </xdr:from>
    <xdr:to>
      <xdr:col>7</xdr:col>
      <xdr:colOff>187325</xdr:colOff>
      <xdr:row>30</xdr:row>
      <xdr:rowOff>27940</xdr:rowOff>
    </xdr:to>
    <xdr:sp macro="" textlink="">
      <xdr:nvSpPr>
        <xdr:cNvPr id="99" name="楕円 98">
          <a:extLst>
            <a:ext uri="{FF2B5EF4-FFF2-40B4-BE49-F238E27FC236}">
              <a16:creationId xmlns:a16="http://schemas.microsoft.com/office/drawing/2014/main" id="{CC3F7904-8B3E-44EC-9373-69722600E95C}"/>
            </a:ext>
          </a:extLst>
        </xdr:cNvPr>
        <xdr:cNvSpPr/>
      </xdr:nvSpPr>
      <xdr:spPr>
        <a:xfrm>
          <a:off x="1554480" y="58185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148590</xdr:rowOff>
    </xdr:from>
    <xdr:to>
      <xdr:col>11</xdr:col>
      <xdr:colOff>136525</xdr:colOff>
      <xdr:row>29</xdr:row>
      <xdr:rowOff>155787</xdr:rowOff>
    </xdr:to>
    <xdr:cxnSp macro="">
      <xdr:nvCxnSpPr>
        <xdr:cNvPr id="100" name="直線コネクタ 99">
          <a:extLst>
            <a:ext uri="{FF2B5EF4-FFF2-40B4-BE49-F238E27FC236}">
              <a16:creationId xmlns:a16="http://schemas.microsoft.com/office/drawing/2014/main" id="{3AEDF020-80B4-4F15-B4DF-0DD7D311C75A}"/>
            </a:ext>
          </a:extLst>
        </xdr:cNvPr>
        <xdr:cNvCxnSpPr/>
      </xdr:nvCxnSpPr>
      <xdr:spPr>
        <a:xfrm>
          <a:off x="1599565" y="5873115"/>
          <a:ext cx="6858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113894</xdr:rowOff>
    </xdr:from>
    <xdr:ext cx="405111" cy="259045"/>
    <xdr:sp macro="" textlink="">
      <xdr:nvSpPr>
        <xdr:cNvPr id="101" name="n_1aveValue有形固定資産減価償却率">
          <a:extLst>
            <a:ext uri="{FF2B5EF4-FFF2-40B4-BE49-F238E27FC236}">
              <a16:creationId xmlns:a16="http://schemas.microsoft.com/office/drawing/2014/main" id="{3AAAFB82-DB9D-443D-AFAC-225D89E8FFB6}"/>
            </a:ext>
          </a:extLst>
        </xdr:cNvPr>
        <xdr:cNvSpPr txBox="1"/>
      </xdr:nvSpPr>
      <xdr:spPr>
        <a:xfrm>
          <a:off x="3464569" y="618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102" name="n_2aveValue有形固定資産減価償却率">
          <a:extLst>
            <a:ext uri="{FF2B5EF4-FFF2-40B4-BE49-F238E27FC236}">
              <a16:creationId xmlns:a16="http://schemas.microsoft.com/office/drawing/2014/main" id="{64669021-88E4-4250-974B-E470D02BFD85}"/>
            </a:ext>
          </a:extLst>
        </xdr:cNvPr>
        <xdr:cNvSpPr txBox="1"/>
      </xdr:nvSpPr>
      <xdr:spPr>
        <a:xfrm>
          <a:off x="2793374" y="611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127017</xdr:rowOff>
    </xdr:from>
    <xdr:ext cx="405111" cy="259045"/>
    <xdr:sp macro="" textlink="">
      <xdr:nvSpPr>
        <xdr:cNvPr id="103" name="n_3aveValue有形固定資産減価償却率">
          <a:extLst>
            <a:ext uri="{FF2B5EF4-FFF2-40B4-BE49-F238E27FC236}">
              <a16:creationId xmlns:a16="http://schemas.microsoft.com/office/drawing/2014/main" id="{5C0C58D3-C486-4B4B-9EC0-A9AD3EACCFDB}"/>
            </a:ext>
          </a:extLst>
        </xdr:cNvPr>
        <xdr:cNvSpPr txBox="1"/>
      </xdr:nvSpPr>
      <xdr:spPr>
        <a:xfrm>
          <a:off x="2107574" y="602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104" name="n_4aveValue有形固定資産減価償却率">
          <a:extLst>
            <a:ext uri="{FF2B5EF4-FFF2-40B4-BE49-F238E27FC236}">
              <a16:creationId xmlns:a16="http://schemas.microsoft.com/office/drawing/2014/main" id="{69316D09-FCD7-414C-B39F-335F0E505579}"/>
            </a:ext>
          </a:extLst>
        </xdr:cNvPr>
        <xdr:cNvSpPr txBox="1"/>
      </xdr:nvSpPr>
      <xdr:spPr>
        <a:xfrm>
          <a:off x="1421774" y="59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109237</xdr:rowOff>
    </xdr:from>
    <xdr:ext cx="405111" cy="259045"/>
    <xdr:sp macro="" textlink="">
      <xdr:nvSpPr>
        <xdr:cNvPr id="105" name="n_1mainValue有形固定資産減価償却率">
          <a:extLst>
            <a:ext uri="{FF2B5EF4-FFF2-40B4-BE49-F238E27FC236}">
              <a16:creationId xmlns:a16="http://schemas.microsoft.com/office/drawing/2014/main" id="{402F05B5-2A3D-40A0-96B1-C67FBD9251E8}"/>
            </a:ext>
          </a:extLst>
        </xdr:cNvPr>
        <xdr:cNvSpPr txBox="1"/>
      </xdr:nvSpPr>
      <xdr:spPr>
        <a:xfrm>
          <a:off x="3464569"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66057</xdr:rowOff>
    </xdr:from>
    <xdr:ext cx="405111" cy="259045"/>
    <xdr:sp macro="" textlink="">
      <xdr:nvSpPr>
        <xdr:cNvPr id="106" name="n_2mainValue有形固定資産減価償却率">
          <a:extLst>
            <a:ext uri="{FF2B5EF4-FFF2-40B4-BE49-F238E27FC236}">
              <a16:creationId xmlns:a16="http://schemas.microsoft.com/office/drawing/2014/main" id="{4149DA86-10F7-4110-989E-7743E9EEAB62}"/>
            </a:ext>
          </a:extLst>
        </xdr:cNvPr>
        <xdr:cNvSpPr txBox="1"/>
      </xdr:nvSpPr>
      <xdr:spPr>
        <a:xfrm>
          <a:off x="2793374"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51664</xdr:rowOff>
    </xdr:from>
    <xdr:ext cx="405111" cy="259045"/>
    <xdr:sp macro="" textlink="">
      <xdr:nvSpPr>
        <xdr:cNvPr id="107" name="n_3mainValue有形固定資産減価償却率">
          <a:extLst>
            <a:ext uri="{FF2B5EF4-FFF2-40B4-BE49-F238E27FC236}">
              <a16:creationId xmlns:a16="http://schemas.microsoft.com/office/drawing/2014/main" id="{487C0417-9E4B-489D-AFA0-0C9455ED3F4F}"/>
            </a:ext>
          </a:extLst>
        </xdr:cNvPr>
        <xdr:cNvSpPr txBox="1"/>
      </xdr:nvSpPr>
      <xdr:spPr>
        <a:xfrm>
          <a:off x="2107574" y="560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44467</xdr:rowOff>
    </xdr:from>
    <xdr:ext cx="405111" cy="259045"/>
    <xdr:sp macro="" textlink="">
      <xdr:nvSpPr>
        <xdr:cNvPr id="108" name="n_4mainValue有形固定資産減価償却率">
          <a:extLst>
            <a:ext uri="{FF2B5EF4-FFF2-40B4-BE49-F238E27FC236}">
              <a16:creationId xmlns:a16="http://schemas.microsoft.com/office/drawing/2014/main" id="{F2160577-ECF6-4D23-8F0E-14C2C14F7328}"/>
            </a:ext>
          </a:extLst>
        </xdr:cNvPr>
        <xdr:cNvSpPr txBox="1"/>
      </xdr:nvSpPr>
      <xdr:spPr>
        <a:xfrm>
          <a:off x="142177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86F26C0-59CE-4DD1-AA99-420152C4DB67}"/>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21AC7F7B-7ADE-4D2F-868E-E68CDCBBAE85}"/>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7718D08B-3630-4DBB-971F-3C85AD106D2A}"/>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5B32712D-2A34-4F3A-8105-2C8B3BA44A2B}"/>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7B64A803-F5EA-4FCB-8F3D-FE66574E0C88}"/>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28579E8-BB8F-4237-AFD7-0107CE7F2035}"/>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C807895-1D02-4F05-ADAE-D7948AF69D65}"/>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429A6A6-63A2-4A74-B9F9-4CDF7BA2754E}"/>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DC0969B-CA1A-4753-A77A-440D768B73AE}"/>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87CFDB79-D2DB-4770-96A9-9F19C9C89703}"/>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9A0C7A23-DDAE-4B8F-8843-769604551285}"/>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1E129DC-3238-4F87-A29E-307979B74197}"/>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49C13C4-0308-47C5-8280-E187DE19306B}"/>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香川県平均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下回る結果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％下回る結果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上回る結果となった。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％下がった要因として、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決算では地方債残高が償還によって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今後も、負債が増えないように調整を図っていくとともに財源の確保に尽力していく。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C586B06-E9FA-4149-A84A-B1DAB82B82D3}"/>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8DF5C36-7857-4DD9-AE22-B73D999CB752}"/>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97125E8-1F62-4A5C-AC58-1C2CAB3B6FD8}"/>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97F8D3A1-0A27-48E5-99BC-5501CD847833}"/>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2BCD93F4-476D-467C-9145-9C942E132664}"/>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9C75C46F-85CF-4500-903A-4D24B7599D3E}"/>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FFC0667-897B-40FD-A4A5-5EF12092EACB}"/>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B7D4BD03-AD3B-4667-A4AC-508F3810FC46}"/>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E86E867D-D2E7-4F93-A130-C6313F748FF7}"/>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72626B3E-F015-4553-A5A6-E6FB3F021672}"/>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ECB8CD1-2023-4AF4-A367-123F51F0DE4F}"/>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32EC84AF-1DEB-4359-8532-76E0586D4F13}"/>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AB177ABC-32E7-4CE3-B453-254162D8F29F}"/>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40C7E93-0CC1-4929-8738-B9D12C9C8165}"/>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E67B5FFA-E27F-44D2-A406-87864447BC0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169742</xdr:rowOff>
    </xdr:to>
    <xdr:cxnSp macro="">
      <xdr:nvCxnSpPr>
        <xdr:cNvPr id="137" name="直線コネクタ 136">
          <a:extLst>
            <a:ext uri="{FF2B5EF4-FFF2-40B4-BE49-F238E27FC236}">
              <a16:creationId xmlns:a16="http://schemas.microsoft.com/office/drawing/2014/main" id="{A5F5ABF0-B64D-4FB0-B7C7-A99B249F743E}"/>
            </a:ext>
          </a:extLst>
        </xdr:cNvPr>
        <xdr:cNvCxnSpPr/>
      </xdr:nvCxnSpPr>
      <xdr:spPr>
        <a:xfrm flipV="1">
          <a:off x="13313410" y="5295688"/>
          <a:ext cx="1269" cy="128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2119</xdr:rowOff>
    </xdr:from>
    <xdr:ext cx="560923" cy="259045"/>
    <xdr:sp macro="" textlink="">
      <xdr:nvSpPr>
        <xdr:cNvPr id="138" name="債務償還比率最小値テキスト">
          <a:extLst>
            <a:ext uri="{FF2B5EF4-FFF2-40B4-BE49-F238E27FC236}">
              <a16:creationId xmlns:a16="http://schemas.microsoft.com/office/drawing/2014/main" id="{5B456B4E-1055-4E4D-BD67-798CF211A2CC}"/>
            </a:ext>
          </a:extLst>
        </xdr:cNvPr>
        <xdr:cNvSpPr txBox="1"/>
      </xdr:nvSpPr>
      <xdr:spPr>
        <a:xfrm>
          <a:off x="13369925" y="6583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169742</xdr:rowOff>
    </xdr:from>
    <xdr:to>
      <xdr:col>76</xdr:col>
      <xdr:colOff>111125</xdr:colOff>
      <xdr:row>33</xdr:row>
      <xdr:rowOff>169742</xdr:rowOff>
    </xdr:to>
    <xdr:cxnSp macro="">
      <xdr:nvCxnSpPr>
        <xdr:cNvPr id="139" name="直線コネクタ 138">
          <a:extLst>
            <a:ext uri="{FF2B5EF4-FFF2-40B4-BE49-F238E27FC236}">
              <a16:creationId xmlns:a16="http://schemas.microsoft.com/office/drawing/2014/main" id="{0ED1228A-E371-4E4C-87E6-FE682568463A}"/>
            </a:ext>
          </a:extLst>
        </xdr:cNvPr>
        <xdr:cNvCxnSpPr/>
      </xdr:nvCxnSpPr>
      <xdr:spPr>
        <a:xfrm>
          <a:off x="13251180" y="658387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CEB67F85-55DF-4B84-A767-3EE59808367B}"/>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FA93A067-24D8-43ED-8B99-2A19260CDC9D}"/>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129712</xdr:rowOff>
    </xdr:from>
    <xdr:ext cx="469744" cy="259045"/>
    <xdr:sp macro="" textlink="">
      <xdr:nvSpPr>
        <xdr:cNvPr id="142" name="債務償還比率平均値テキスト">
          <a:extLst>
            <a:ext uri="{FF2B5EF4-FFF2-40B4-BE49-F238E27FC236}">
              <a16:creationId xmlns:a16="http://schemas.microsoft.com/office/drawing/2014/main" id="{7B6275F1-2A3B-4FC3-8C9B-DC466CB9E15D}"/>
            </a:ext>
          </a:extLst>
        </xdr:cNvPr>
        <xdr:cNvSpPr txBox="1"/>
      </xdr:nvSpPr>
      <xdr:spPr>
        <a:xfrm>
          <a:off x="13369925" y="5858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151285</xdr:rowOff>
    </xdr:from>
    <xdr:to>
      <xdr:col>76</xdr:col>
      <xdr:colOff>73025</xdr:colOff>
      <xdr:row>30</xdr:row>
      <xdr:rowOff>81435</xdr:rowOff>
    </xdr:to>
    <xdr:sp macro="" textlink="">
      <xdr:nvSpPr>
        <xdr:cNvPr id="143" name="フローチャート: 判断 142">
          <a:extLst>
            <a:ext uri="{FF2B5EF4-FFF2-40B4-BE49-F238E27FC236}">
              <a16:creationId xmlns:a16="http://schemas.microsoft.com/office/drawing/2014/main" id="{37724160-0803-476B-9762-59EC613ADAC0}"/>
            </a:ext>
          </a:extLst>
        </xdr:cNvPr>
        <xdr:cNvSpPr/>
      </xdr:nvSpPr>
      <xdr:spPr>
        <a:xfrm>
          <a:off x="13289280" y="587581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157402</xdr:rowOff>
    </xdr:from>
    <xdr:to>
      <xdr:col>72</xdr:col>
      <xdr:colOff>123825</xdr:colOff>
      <xdr:row>30</xdr:row>
      <xdr:rowOff>87552</xdr:rowOff>
    </xdr:to>
    <xdr:sp macro="" textlink="">
      <xdr:nvSpPr>
        <xdr:cNvPr id="144" name="フローチャート: 判断 143">
          <a:extLst>
            <a:ext uri="{FF2B5EF4-FFF2-40B4-BE49-F238E27FC236}">
              <a16:creationId xmlns:a16="http://schemas.microsoft.com/office/drawing/2014/main" id="{BCE819CB-A287-49E4-8C47-52D8FC217334}"/>
            </a:ext>
          </a:extLst>
        </xdr:cNvPr>
        <xdr:cNvSpPr/>
      </xdr:nvSpPr>
      <xdr:spPr>
        <a:xfrm>
          <a:off x="12629515" y="5883832"/>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154763</xdr:rowOff>
    </xdr:from>
    <xdr:to>
      <xdr:col>68</xdr:col>
      <xdr:colOff>123825</xdr:colOff>
      <xdr:row>30</xdr:row>
      <xdr:rowOff>84913</xdr:rowOff>
    </xdr:to>
    <xdr:sp macro="" textlink="">
      <xdr:nvSpPr>
        <xdr:cNvPr id="145" name="フローチャート: 判断 144">
          <a:extLst>
            <a:ext uri="{FF2B5EF4-FFF2-40B4-BE49-F238E27FC236}">
              <a16:creationId xmlns:a16="http://schemas.microsoft.com/office/drawing/2014/main" id="{B1212F3E-9D41-4F80-A8F8-83338C38A688}"/>
            </a:ext>
          </a:extLst>
        </xdr:cNvPr>
        <xdr:cNvSpPr/>
      </xdr:nvSpPr>
      <xdr:spPr>
        <a:xfrm>
          <a:off x="11943715" y="587928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17808</xdr:rowOff>
    </xdr:from>
    <xdr:to>
      <xdr:col>64</xdr:col>
      <xdr:colOff>123825</xdr:colOff>
      <xdr:row>31</xdr:row>
      <xdr:rowOff>119408</xdr:rowOff>
    </xdr:to>
    <xdr:sp macro="" textlink="">
      <xdr:nvSpPr>
        <xdr:cNvPr id="146" name="フローチャート: 判断 145">
          <a:extLst>
            <a:ext uri="{FF2B5EF4-FFF2-40B4-BE49-F238E27FC236}">
              <a16:creationId xmlns:a16="http://schemas.microsoft.com/office/drawing/2014/main" id="{E206E283-E12D-4747-8709-8F29E1FB8841}"/>
            </a:ext>
          </a:extLst>
        </xdr:cNvPr>
        <xdr:cNvSpPr/>
      </xdr:nvSpPr>
      <xdr:spPr>
        <a:xfrm>
          <a:off x="11257915" y="6089043"/>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4854</xdr:rowOff>
    </xdr:from>
    <xdr:to>
      <xdr:col>60</xdr:col>
      <xdr:colOff>123825</xdr:colOff>
      <xdr:row>31</xdr:row>
      <xdr:rowOff>106454</xdr:rowOff>
    </xdr:to>
    <xdr:sp macro="" textlink="">
      <xdr:nvSpPr>
        <xdr:cNvPr id="147" name="フローチャート: 判断 146">
          <a:extLst>
            <a:ext uri="{FF2B5EF4-FFF2-40B4-BE49-F238E27FC236}">
              <a16:creationId xmlns:a16="http://schemas.microsoft.com/office/drawing/2014/main" id="{8D25D61F-A1B7-43F5-B2DB-5470E9D60537}"/>
            </a:ext>
          </a:extLst>
        </xdr:cNvPr>
        <xdr:cNvSpPr/>
      </xdr:nvSpPr>
      <xdr:spPr>
        <a:xfrm>
          <a:off x="10572115" y="607418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42CDF94-18FD-4225-9962-DAAB396C7FE5}"/>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076D002-EA6C-4CFD-9E34-30D39BA5B3C6}"/>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45A7E9E-271C-46B3-B6FA-9AC694FBEDA2}"/>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685B82C-1B3F-4072-9FE2-E14C5A43E197}"/>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B3CC1A8-3382-45B6-8F67-9D7DE0C13D30}"/>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134013</xdr:rowOff>
    </xdr:from>
    <xdr:to>
      <xdr:col>76</xdr:col>
      <xdr:colOff>73025</xdr:colOff>
      <xdr:row>30</xdr:row>
      <xdr:rowOff>64163</xdr:rowOff>
    </xdr:to>
    <xdr:sp macro="" textlink="">
      <xdr:nvSpPr>
        <xdr:cNvPr id="153" name="楕円 152">
          <a:extLst>
            <a:ext uri="{FF2B5EF4-FFF2-40B4-BE49-F238E27FC236}">
              <a16:creationId xmlns:a16="http://schemas.microsoft.com/office/drawing/2014/main" id="{0CFDE6A2-F8CD-42E1-A97B-EA4AA739B126}"/>
            </a:ext>
          </a:extLst>
        </xdr:cNvPr>
        <xdr:cNvSpPr/>
      </xdr:nvSpPr>
      <xdr:spPr>
        <a:xfrm>
          <a:off x="13289280" y="5854728"/>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156890</xdr:rowOff>
    </xdr:from>
    <xdr:ext cx="469744" cy="259045"/>
    <xdr:sp macro="" textlink="">
      <xdr:nvSpPr>
        <xdr:cNvPr id="154" name="債務償還比率該当値テキスト">
          <a:extLst>
            <a:ext uri="{FF2B5EF4-FFF2-40B4-BE49-F238E27FC236}">
              <a16:creationId xmlns:a16="http://schemas.microsoft.com/office/drawing/2014/main" id="{61D0A1CD-34FF-407C-AAA5-8CC21166266F}"/>
            </a:ext>
          </a:extLst>
        </xdr:cNvPr>
        <xdr:cNvSpPr txBox="1"/>
      </xdr:nvSpPr>
      <xdr:spPr>
        <a:xfrm>
          <a:off x="13369925" y="57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147927</xdr:rowOff>
    </xdr:from>
    <xdr:to>
      <xdr:col>72</xdr:col>
      <xdr:colOff>123825</xdr:colOff>
      <xdr:row>30</xdr:row>
      <xdr:rowOff>78077</xdr:rowOff>
    </xdr:to>
    <xdr:sp macro="" textlink="">
      <xdr:nvSpPr>
        <xdr:cNvPr id="155" name="楕円 154">
          <a:extLst>
            <a:ext uri="{FF2B5EF4-FFF2-40B4-BE49-F238E27FC236}">
              <a16:creationId xmlns:a16="http://schemas.microsoft.com/office/drawing/2014/main" id="{054ADFF1-2C1B-4996-9E2A-6E113819D97B}"/>
            </a:ext>
          </a:extLst>
        </xdr:cNvPr>
        <xdr:cNvSpPr/>
      </xdr:nvSpPr>
      <xdr:spPr>
        <a:xfrm>
          <a:off x="12629515" y="587054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13363</xdr:rowOff>
    </xdr:from>
    <xdr:to>
      <xdr:col>76</xdr:col>
      <xdr:colOff>22225</xdr:colOff>
      <xdr:row>30</xdr:row>
      <xdr:rowOff>27277</xdr:rowOff>
    </xdr:to>
    <xdr:cxnSp macro="">
      <xdr:nvCxnSpPr>
        <xdr:cNvPr id="156" name="直線コネクタ 155">
          <a:extLst>
            <a:ext uri="{FF2B5EF4-FFF2-40B4-BE49-F238E27FC236}">
              <a16:creationId xmlns:a16="http://schemas.microsoft.com/office/drawing/2014/main" id="{25EE8CA3-904C-42AC-B204-9A247DC18229}"/>
            </a:ext>
          </a:extLst>
        </xdr:cNvPr>
        <xdr:cNvCxnSpPr/>
      </xdr:nvCxnSpPr>
      <xdr:spPr>
        <a:xfrm flipV="1">
          <a:off x="12684125" y="5913148"/>
          <a:ext cx="63119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91913</xdr:rowOff>
    </xdr:from>
    <xdr:to>
      <xdr:col>68</xdr:col>
      <xdr:colOff>123825</xdr:colOff>
      <xdr:row>30</xdr:row>
      <xdr:rowOff>22063</xdr:rowOff>
    </xdr:to>
    <xdr:sp macro="" textlink="">
      <xdr:nvSpPr>
        <xdr:cNvPr id="157" name="楕円 156">
          <a:extLst>
            <a:ext uri="{FF2B5EF4-FFF2-40B4-BE49-F238E27FC236}">
              <a16:creationId xmlns:a16="http://schemas.microsoft.com/office/drawing/2014/main" id="{5A21315A-C5B5-4A81-9074-2A04D7BDB5FB}"/>
            </a:ext>
          </a:extLst>
        </xdr:cNvPr>
        <xdr:cNvSpPr/>
      </xdr:nvSpPr>
      <xdr:spPr>
        <a:xfrm>
          <a:off x="11943715" y="5820248"/>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142713</xdr:rowOff>
    </xdr:from>
    <xdr:to>
      <xdr:col>72</xdr:col>
      <xdr:colOff>73025</xdr:colOff>
      <xdr:row>30</xdr:row>
      <xdr:rowOff>27277</xdr:rowOff>
    </xdr:to>
    <xdr:cxnSp macro="">
      <xdr:nvCxnSpPr>
        <xdr:cNvPr id="158" name="直線コネクタ 157">
          <a:extLst>
            <a:ext uri="{FF2B5EF4-FFF2-40B4-BE49-F238E27FC236}">
              <a16:creationId xmlns:a16="http://schemas.microsoft.com/office/drawing/2014/main" id="{B0F310AA-D880-4C82-A3C8-CE9924FA4EAC}"/>
            </a:ext>
          </a:extLst>
        </xdr:cNvPr>
        <xdr:cNvCxnSpPr/>
      </xdr:nvCxnSpPr>
      <xdr:spPr>
        <a:xfrm>
          <a:off x="11998325" y="5865333"/>
          <a:ext cx="685800" cy="5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47364</xdr:rowOff>
    </xdr:from>
    <xdr:to>
      <xdr:col>64</xdr:col>
      <xdr:colOff>123825</xdr:colOff>
      <xdr:row>30</xdr:row>
      <xdr:rowOff>148964</xdr:rowOff>
    </xdr:to>
    <xdr:sp macro="" textlink="">
      <xdr:nvSpPr>
        <xdr:cNvPr id="159" name="楕円 158">
          <a:extLst>
            <a:ext uri="{FF2B5EF4-FFF2-40B4-BE49-F238E27FC236}">
              <a16:creationId xmlns:a16="http://schemas.microsoft.com/office/drawing/2014/main" id="{D8687C85-4729-464A-BF36-0D6C96E3D378}"/>
            </a:ext>
          </a:extLst>
        </xdr:cNvPr>
        <xdr:cNvSpPr/>
      </xdr:nvSpPr>
      <xdr:spPr>
        <a:xfrm>
          <a:off x="11257915" y="5945244"/>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142713</xdr:rowOff>
    </xdr:from>
    <xdr:to>
      <xdr:col>68</xdr:col>
      <xdr:colOff>73025</xdr:colOff>
      <xdr:row>30</xdr:row>
      <xdr:rowOff>98164</xdr:rowOff>
    </xdr:to>
    <xdr:cxnSp macro="">
      <xdr:nvCxnSpPr>
        <xdr:cNvPr id="160" name="直線コネクタ 159">
          <a:extLst>
            <a:ext uri="{FF2B5EF4-FFF2-40B4-BE49-F238E27FC236}">
              <a16:creationId xmlns:a16="http://schemas.microsoft.com/office/drawing/2014/main" id="{5D33E542-CC22-4474-9703-078566AF94F3}"/>
            </a:ext>
          </a:extLst>
        </xdr:cNvPr>
        <xdr:cNvCxnSpPr/>
      </xdr:nvCxnSpPr>
      <xdr:spPr>
        <a:xfrm flipV="1">
          <a:off x="11312525" y="5865333"/>
          <a:ext cx="685800" cy="12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24574</xdr:rowOff>
    </xdr:from>
    <xdr:to>
      <xdr:col>60</xdr:col>
      <xdr:colOff>123825</xdr:colOff>
      <xdr:row>30</xdr:row>
      <xdr:rowOff>126174</xdr:rowOff>
    </xdr:to>
    <xdr:sp macro="" textlink="">
      <xdr:nvSpPr>
        <xdr:cNvPr id="161" name="楕円 160">
          <a:extLst>
            <a:ext uri="{FF2B5EF4-FFF2-40B4-BE49-F238E27FC236}">
              <a16:creationId xmlns:a16="http://schemas.microsoft.com/office/drawing/2014/main" id="{205B8D9B-9B3B-45A0-9BA3-E61565ACEFCC}"/>
            </a:ext>
          </a:extLst>
        </xdr:cNvPr>
        <xdr:cNvSpPr/>
      </xdr:nvSpPr>
      <xdr:spPr>
        <a:xfrm>
          <a:off x="10572115" y="5916739"/>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75374</xdr:rowOff>
    </xdr:from>
    <xdr:to>
      <xdr:col>64</xdr:col>
      <xdr:colOff>73025</xdr:colOff>
      <xdr:row>30</xdr:row>
      <xdr:rowOff>98164</xdr:rowOff>
    </xdr:to>
    <xdr:cxnSp macro="">
      <xdr:nvCxnSpPr>
        <xdr:cNvPr id="162" name="直線コネクタ 161">
          <a:extLst>
            <a:ext uri="{FF2B5EF4-FFF2-40B4-BE49-F238E27FC236}">
              <a16:creationId xmlns:a16="http://schemas.microsoft.com/office/drawing/2014/main" id="{DDDDC454-62A0-403B-B192-5457B74F73DF}"/>
            </a:ext>
          </a:extLst>
        </xdr:cNvPr>
        <xdr:cNvCxnSpPr/>
      </xdr:nvCxnSpPr>
      <xdr:spPr>
        <a:xfrm>
          <a:off x="10626725" y="5971349"/>
          <a:ext cx="685800" cy="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78679</xdr:rowOff>
    </xdr:from>
    <xdr:ext cx="469744" cy="259045"/>
    <xdr:sp macro="" textlink="">
      <xdr:nvSpPr>
        <xdr:cNvPr id="163" name="n_1aveValue債務償還比率">
          <a:extLst>
            <a:ext uri="{FF2B5EF4-FFF2-40B4-BE49-F238E27FC236}">
              <a16:creationId xmlns:a16="http://schemas.microsoft.com/office/drawing/2014/main" id="{4A56E683-355D-4AFD-95A1-882EB14ED0CD}"/>
            </a:ext>
          </a:extLst>
        </xdr:cNvPr>
        <xdr:cNvSpPr txBox="1"/>
      </xdr:nvSpPr>
      <xdr:spPr>
        <a:xfrm>
          <a:off x="12459412" y="597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76040</xdr:rowOff>
    </xdr:from>
    <xdr:ext cx="469744" cy="259045"/>
    <xdr:sp macro="" textlink="">
      <xdr:nvSpPr>
        <xdr:cNvPr id="164" name="n_2aveValue債務償還比率">
          <a:extLst>
            <a:ext uri="{FF2B5EF4-FFF2-40B4-BE49-F238E27FC236}">
              <a16:creationId xmlns:a16="http://schemas.microsoft.com/office/drawing/2014/main" id="{AF981CB2-EC14-4F4A-94A8-F510F9144512}"/>
            </a:ext>
          </a:extLst>
        </xdr:cNvPr>
        <xdr:cNvSpPr txBox="1"/>
      </xdr:nvSpPr>
      <xdr:spPr>
        <a:xfrm>
          <a:off x="11780597" y="597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110535</xdr:rowOff>
    </xdr:from>
    <xdr:ext cx="469744" cy="259045"/>
    <xdr:sp macro="" textlink="">
      <xdr:nvSpPr>
        <xdr:cNvPr id="165" name="n_3aveValue債務償還比率">
          <a:extLst>
            <a:ext uri="{FF2B5EF4-FFF2-40B4-BE49-F238E27FC236}">
              <a16:creationId xmlns:a16="http://schemas.microsoft.com/office/drawing/2014/main" id="{3C8D43AD-7AB4-4E00-AAE7-3891234F7902}"/>
            </a:ext>
          </a:extLst>
        </xdr:cNvPr>
        <xdr:cNvSpPr txBox="1"/>
      </xdr:nvSpPr>
      <xdr:spPr>
        <a:xfrm>
          <a:off x="11094797" y="617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97581</xdr:rowOff>
    </xdr:from>
    <xdr:ext cx="469744" cy="259045"/>
    <xdr:sp macro="" textlink="">
      <xdr:nvSpPr>
        <xdr:cNvPr id="166" name="n_4aveValue債務償還比率">
          <a:extLst>
            <a:ext uri="{FF2B5EF4-FFF2-40B4-BE49-F238E27FC236}">
              <a16:creationId xmlns:a16="http://schemas.microsoft.com/office/drawing/2014/main" id="{BE621E2D-F59B-470F-A8AB-2339C67BB48D}"/>
            </a:ext>
          </a:extLst>
        </xdr:cNvPr>
        <xdr:cNvSpPr txBox="1"/>
      </xdr:nvSpPr>
      <xdr:spPr>
        <a:xfrm>
          <a:off x="10408997" y="616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94604</xdr:rowOff>
    </xdr:from>
    <xdr:ext cx="469744" cy="259045"/>
    <xdr:sp macro="" textlink="">
      <xdr:nvSpPr>
        <xdr:cNvPr id="167" name="n_1mainValue債務償還比率">
          <a:extLst>
            <a:ext uri="{FF2B5EF4-FFF2-40B4-BE49-F238E27FC236}">
              <a16:creationId xmlns:a16="http://schemas.microsoft.com/office/drawing/2014/main" id="{A3AC2BDF-C681-454B-8F5C-F22C9AA1DAF4}"/>
            </a:ext>
          </a:extLst>
        </xdr:cNvPr>
        <xdr:cNvSpPr txBox="1"/>
      </xdr:nvSpPr>
      <xdr:spPr>
        <a:xfrm>
          <a:off x="12459412" y="565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38590</xdr:rowOff>
    </xdr:from>
    <xdr:ext cx="469744" cy="259045"/>
    <xdr:sp macro="" textlink="">
      <xdr:nvSpPr>
        <xdr:cNvPr id="168" name="n_2mainValue債務償還比率">
          <a:extLst>
            <a:ext uri="{FF2B5EF4-FFF2-40B4-BE49-F238E27FC236}">
              <a16:creationId xmlns:a16="http://schemas.microsoft.com/office/drawing/2014/main" id="{24498810-2EB1-42EF-9DA1-3FE3D104FA3D}"/>
            </a:ext>
          </a:extLst>
        </xdr:cNvPr>
        <xdr:cNvSpPr txBox="1"/>
      </xdr:nvSpPr>
      <xdr:spPr>
        <a:xfrm>
          <a:off x="11780597" y="55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165491</xdr:rowOff>
    </xdr:from>
    <xdr:ext cx="469744" cy="259045"/>
    <xdr:sp macro="" textlink="">
      <xdr:nvSpPr>
        <xdr:cNvPr id="169" name="n_3mainValue債務償還比率">
          <a:extLst>
            <a:ext uri="{FF2B5EF4-FFF2-40B4-BE49-F238E27FC236}">
              <a16:creationId xmlns:a16="http://schemas.microsoft.com/office/drawing/2014/main" id="{3534B680-59D5-400B-9394-516657FBA06D}"/>
            </a:ext>
          </a:extLst>
        </xdr:cNvPr>
        <xdr:cNvSpPr txBox="1"/>
      </xdr:nvSpPr>
      <xdr:spPr>
        <a:xfrm>
          <a:off x="11094797" y="572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142701</xdr:rowOff>
    </xdr:from>
    <xdr:ext cx="469744" cy="259045"/>
    <xdr:sp macro="" textlink="">
      <xdr:nvSpPr>
        <xdr:cNvPr id="170" name="n_4mainValue債務償還比率">
          <a:extLst>
            <a:ext uri="{FF2B5EF4-FFF2-40B4-BE49-F238E27FC236}">
              <a16:creationId xmlns:a16="http://schemas.microsoft.com/office/drawing/2014/main" id="{DF360C5C-83A8-46B6-9ABC-D98C69DD3E34}"/>
            </a:ext>
          </a:extLst>
        </xdr:cNvPr>
        <xdr:cNvSpPr txBox="1"/>
      </xdr:nvSpPr>
      <xdr:spPr>
        <a:xfrm>
          <a:off x="10408997" y="569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30B169CD-0F82-406E-A3A5-63A01998CAFD}"/>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30B17FCF-A736-4D62-8DF5-4DA752A93BB3}"/>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E32C48D9-3FF3-4B0E-9969-0A0923E80841}"/>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E1DD6F51-6CE5-47A7-A171-5966063A8AFB}"/>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C470905-3462-437B-B299-BA4A66747E4A}"/>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ACC21FDD-0318-4FCE-9070-467091595240}"/>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995D9E-B8D9-46A8-A3CA-E52D4116FE7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5EC3FA-F650-4039-8DB7-D60310E969F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68DB68-7A0B-4772-AA7A-4F5CBB7E65A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A23FD8-E6FF-4451-8B0B-4AAD301F07E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048D73-EC71-48F7-B4A4-80E5748B724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F768CB1-DC52-4D20-837E-DB0FAA920E1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1D252F-3104-4956-A545-DBAB549BAD1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E9F7E2-80E5-4D17-8249-A8600868291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8C9CAB-5213-4626-A122-9020766E3BD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88874C-1A87-4D7A-9DDB-B00B2B0B5E3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61,407
60,169
222.69
36,180,452
34,868,127
1,135,707
20,482,350
30,759,203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906C85-8F87-4C11-BC9C-A38986E5370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31577F-A920-4AB1-8F7E-7B54E552907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1AD4C5-1435-4E10-8555-9EC651AF1B1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D3C40D-E1EB-439D-B53F-5A68DD5482D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FD204A-31F4-4D4A-910A-C24EAE9FB17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23B96B2-B053-4656-818C-56F2F9860256}"/>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1476136-ACA6-451D-B3F9-7AF97B0D9AC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FF0A32-F38A-45DC-BCC0-63452160381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5F7346-659C-4445-B6C2-CEB58B094D1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A5F5E0-2520-492F-93AA-A8CC0E75F12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C808FF-52E0-42C3-BF2E-01E2D0E5743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3BE77F-BA5C-4388-905C-A0C2A2DDEBD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0C63AE-9D35-4A58-9DC7-52420A62C66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1AE427-E1B3-411A-8ADB-708B56D2FEE3}"/>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F1ACED-F13D-499B-8730-48A7B00F4461}"/>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013A02-7E50-40AC-8AA7-9AA37F3DA937}"/>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4DAA15-4492-43B3-84C3-FD03D7987C1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5BEA3D-3A59-49D1-8C89-1C3C8CB2D80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C3FD94-6CFA-475E-8BD5-ED1CD800FA03}"/>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52E6D8C-A9EE-4CD5-8266-84441647AACA}"/>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11B776-787D-4AB9-A2CC-C95B78476BE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DEC657-E05D-46B6-9B02-18D852A3B79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CABAEB-F56C-47D1-803A-EDA3700BCB3E}"/>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8349DED-23A7-4565-9640-A6D44B0FC3E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75B7885-11A3-426F-BD92-F67C5815968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236C3A-889B-437D-BFB5-23055F5EC0E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BF5FBA7-A4A5-40A8-9DE6-C391235539FE}"/>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6E7317-DC4F-480E-998C-326DF46F1D36}"/>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F94EAEC-C5DA-41B1-9C52-A0146AAD286F}"/>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DAB28D9-B13D-4D19-B19A-0CBAE6F40500}"/>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760186-D69D-49FC-A7A9-5FE97684F1E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6F9477-2F6E-4792-89D6-CE4D64D6F05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8C01FA2-43DB-41F7-A28C-990FAE04F2BF}"/>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DF530BE-C5C6-4F2E-92F1-73C3E461A76F}"/>
            </a:ext>
          </a:extLst>
        </xdr:cNvPr>
        <xdr:cNvSpPr txBox="1"/>
      </xdr:nvSpPr>
      <xdr:spPr>
        <a:xfrm>
          <a:off x="34370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1F6BD33-BC4D-4E70-A78E-9BD1F733F07D}"/>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E62B0F1-695E-4DF5-957D-EBBABC6BEE3F}"/>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589E215-2DAF-4039-887A-CA609683AA2E}"/>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A68DDF4-8027-4A86-A5F2-8E783DC84119}"/>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EA06185-FEF3-44A4-B2BA-AA2E4B751A46}"/>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BC39700-14F9-4226-8E82-951D14D8A224}"/>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D5980D6-8DBF-4993-8C37-E11102C2C5B1}"/>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72DC469A-7B86-4080-BB12-5BF3F10AA8EE}"/>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DB0F737-549C-4907-AB14-B0F9E0A5DE82}"/>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140208</xdr:rowOff>
    </xdr:from>
    <xdr:to>
      <xdr:col>24</xdr:col>
      <xdr:colOff>62865</xdr:colOff>
      <xdr:row>42</xdr:row>
      <xdr:rowOff>71628</xdr:rowOff>
    </xdr:to>
    <xdr:cxnSp macro="">
      <xdr:nvCxnSpPr>
        <xdr:cNvPr id="55" name="直線コネクタ 54">
          <a:extLst>
            <a:ext uri="{FF2B5EF4-FFF2-40B4-BE49-F238E27FC236}">
              <a16:creationId xmlns:a16="http://schemas.microsoft.com/office/drawing/2014/main" id="{9A69D2A3-9751-4D9E-8A93-B42DCDA9DB0D}"/>
            </a:ext>
          </a:extLst>
        </xdr:cNvPr>
        <xdr:cNvCxnSpPr/>
      </xdr:nvCxnSpPr>
      <xdr:spPr>
        <a:xfrm flipV="1">
          <a:off x="4173855" y="5965698"/>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75455</xdr:rowOff>
    </xdr:from>
    <xdr:ext cx="405111" cy="259045"/>
    <xdr:sp macro="" textlink="">
      <xdr:nvSpPr>
        <xdr:cNvPr id="56" name="【道路】&#10;有形固定資産減価償却率最小値テキスト">
          <a:extLst>
            <a:ext uri="{FF2B5EF4-FFF2-40B4-BE49-F238E27FC236}">
              <a16:creationId xmlns:a16="http://schemas.microsoft.com/office/drawing/2014/main" id="{246A060D-4FD2-480D-8843-D0A379341176}"/>
            </a:ext>
          </a:extLst>
        </xdr:cNvPr>
        <xdr:cNvSpPr txBox="1"/>
      </xdr:nvSpPr>
      <xdr:spPr>
        <a:xfrm>
          <a:off x="4212590" y="727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71628</xdr:rowOff>
    </xdr:from>
    <xdr:to>
      <xdr:col>24</xdr:col>
      <xdr:colOff>152400</xdr:colOff>
      <xdr:row>42</xdr:row>
      <xdr:rowOff>71628</xdr:rowOff>
    </xdr:to>
    <xdr:cxnSp macro="">
      <xdr:nvCxnSpPr>
        <xdr:cNvPr id="57" name="直線コネクタ 56">
          <a:extLst>
            <a:ext uri="{FF2B5EF4-FFF2-40B4-BE49-F238E27FC236}">
              <a16:creationId xmlns:a16="http://schemas.microsoft.com/office/drawing/2014/main" id="{D8CFB518-A1EF-46E0-89EA-1A7D1569566F}"/>
            </a:ext>
          </a:extLst>
        </xdr:cNvPr>
        <xdr:cNvCxnSpPr/>
      </xdr:nvCxnSpPr>
      <xdr:spPr>
        <a:xfrm>
          <a:off x="4112260" y="7270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86885</xdr:rowOff>
    </xdr:from>
    <xdr:ext cx="405111" cy="259045"/>
    <xdr:sp macro="" textlink="">
      <xdr:nvSpPr>
        <xdr:cNvPr id="58" name="【道路】&#10;有形固定資産減価償却率最大値テキスト">
          <a:extLst>
            <a:ext uri="{FF2B5EF4-FFF2-40B4-BE49-F238E27FC236}">
              <a16:creationId xmlns:a16="http://schemas.microsoft.com/office/drawing/2014/main" id="{175B232E-D3DF-4882-BFE1-6DB47A95CD03}"/>
            </a:ext>
          </a:extLst>
        </xdr:cNvPr>
        <xdr:cNvSpPr txBox="1"/>
      </xdr:nvSpPr>
      <xdr:spPr>
        <a:xfrm>
          <a:off x="4212590" y="57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140208</xdr:rowOff>
    </xdr:from>
    <xdr:to>
      <xdr:col>24</xdr:col>
      <xdr:colOff>152400</xdr:colOff>
      <xdr:row>34</xdr:row>
      <xdr:rowOff>140208</xdr:rowOff>
    </xdr:to>
    <xdr:cxnSp macro="">
      <xdr:nvCxnSpPr>
        <xdr:cNvPr id="59" name="直線コネクタ 58">
          <a:extLst>
            <a:ext uri="{FF2B5EF4-FFF2-40B4-BE49-F238E27FC236}">
              <a16:creationId xmlns:a16="http://schemas.microsoft.com/office/drawing/2014/main" id="{C651C167-0517-4C15-886F-9E8A3AC84585}"/>
            </a:ext>
          </a:extLst>
        </xdr:cNvPr>
        <xdr:cNvCxnSpPr/>
      </xdr:nvCxnSpPr>
      <xdr:spPr>
        <a:xfrm>
          <a:off x="4112260" y="5965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90695</xdr:rowOff>
    </xdr:from>
    <xdr:ext cx="405111" cy="259045"/>
    <xdr:sp macro="" textlink="">
      <xdr:nvSpPr>
        <xdr:cNvPr id="60" name="【道路】&#10;有形固定資産減価償却率平均値テキスト">
          <a:extLst>
            <a:ext uri="{FF2B5EF4-FFF2-40B4-BE49-F238E27FC236}">
              <a16:creationId xmlns:a16="http://schemas.microsoft.com/office/drawing/2014/main" id="{DCCFF8A4-FF5D-4C7B-8BEE-C7C4871A527B}"/>
            </a:ext>
          </a:extLst>
        </xdr:cNvPr>
        <xdr:cNvSpPr txBox="1"/>
      </xdr:nvSpPr>
      <xdr:spPr>
        <a:xfrm>
          <a:off x="4212590" y="6781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112268</xdr:rowOff>
    </xdr:from>
    <xdr:to>
      <xdr:col>24</xdr:col>
      <xdr:colOff>114300</xdr:colOff>
      <xdr:row>40</xdr:row>
      <xdr:rowOff>42418</xdr:rowOff>
    </xdr:to>
    <xdr:sp macro="" textlink="">
      <xdr:nvSpPr>
        <xdr:cNvPr id="61" name="フローチャート: 判断 60">
          <a:extLst>
            <a:ext uri="{FF2B5EF4-FFF2-40B4-BE49-F238E27FC236}">
              <a16:creationId xmlns:a16="http://schemas.microsoft.com/office/drawing/2014/main" id="{440C5CDF-3CC0-459F-A701-5DDA1E3EB61D}"/>
            </a:ext>
          </a:extLst>
        </xdr:cNvPr>
        <xdr:cNvSpPr/>
      </xdr:nvSpPr>
      <xdr:spPr>
        <a:xfrm>
          <a:off x="4131310" y="67988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68834</xdr:rowOff>
    </xdr:from>
    <xdr:to>
      <xdr:col>20</xdr:col>
      <xdr:colOff>38100</xdr:colOff>
      <xdr:row>39</xdr:row>
      <xdr:rowOff>170434</xdr:rowOff>
    </xdr:to>
    <xdr:sp macro="" textlink="">
      <xdr:nvSpPr>
        <xdr:cNvPr id="62" name="フローチャート: 判断 61">
          <a:extLst>
            <a:ext uri="{FF2B5EF4-FFF2-40B4-BE49-F238E27FC236}">
              <a16:creationId xmlns:a16="http://schemas.microsoft.com/office/drawing/2014/main" id="{68A5871E-44C2-4103-9FFB-164A37F48171}"/>
            </a:ext>
          </a:extLst>
        </xdr:cNvPr>
        <xdr:cNvSpPr/>
      </xdr:nvSpPr>
      <xdr:spPr>
        <a:xfrm>
          <a:off x="3388360" y="67534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3" name="フローチャート: 判断 62">
          <a:extLst>
            <a:ext uri="{FF2B5EF4-FFF2-40B4-BE49-F238E27FC236}">
              <a16:creationId xmlns:a16="http://schemas.microsoft.com/office/drawing/2014/main" id="{245DC711-E291-4540-A97F-61A1DF352288}"/>
            </a:ext>
          </a:extLst>
        </xdr:cNvPr>
        <xdr:cNvSpPr/>
      </xdr:nvSpPr>
      <xdr:spPr>
        <a:xfrm>
          <a:off x="2571750" y="671233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98552</xdr:rowOff>
    </xdr:from>
    <xdr:to>
      <xdr:col>10</xdr:col>
      <xdr:colOff>165100</xdr:colOff>
      <xdr:row>39</xdr:row>
      <xdr:rowOff>28702</xdr:rowOff>
    </xdr:to>
    <xdr:sp macro="" textlink="">
      <xdr:nvSpPr>
        <xdr:cNvPr id="64" name="フローチャート: 判断 63">
          <a:extLst>
            <a:ext uri="{FF2B5EF4-FFF2-40B4-BE49-F238E27FC236}">
              <a16:creationId xmlns:a16="http://schemas.microsoft.com/office/drawing/2014/main" id="{CD837C7E-F259-424B-93E1-AF82660DC608}"/>
            </a:ext>
          </a:extLst>
        </xdr:cNvPr>
        <xdr:cNvSpPr/>
      </xdr:nvSpPr>
      <xdr:spPr>
        <a:xfrm>
          <a:off x="1774190" y="660984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96266</xdr:rowOff>
    </xdr:from>
    <xdr:to>
      <xdr:col>6</xdr:col>
      <xdr:colOff>38100</xdr:colOff>
      <xdr:row>39</xdr:row>
      <xdr:rowOff>26416</xdr:rowOff>
    </xdr:to>
    <xdr:sp macro="" textlink="">
      <xdr:nvSpPr>
        <xdr:cNvPr id="65" name="フローチャート: 判断 64">
          <a:extLst>
            <a:ext uri="{FF2B5EF4-FFF2-40B4-BE49-F238E27FC236}">
              <a16:creationId xmlns:a16="http://schemas.microsoft.com/office/drawing/2014/main" id="{7E720548-F1AB-4E4E-9594-755FD4CE7D9D}"/>
            </a:ext>
          </a:extLst>
        </xdr:cNvPr>
        <xdr:cNvSpPr/>
      </xdr:nvSpPr>
      <xdr:spPr>
        <a:xfrm>
          <a:off x="988060" y="6607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C350A28-A21F-453A-B78B-A5A73D96557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CFC75BA-86A2-444A-863E-B2544C184371}"/>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E1614A-A34C-427B-8603-15136A8BD298}"/>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7D1689C-FF17-4D05-B7ED-11768594933D}"/>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05E579-2396-42AD-954D-4FDC67F00E4C}"/>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66548</xdr:rowOff>
    </xdr:from>
    <xdr:to>
      <xdr:col>24</xdr:col>
      <xdr:colOff>114300</xdr:colOff>
      <xdr:row>39</xdr:row>
      <xdr:rowOff>168148</xdr:rowOff>
    </xdr:to>
    <xdr:sp macro="" textlink="">
      <xdr:nvSpPr>
        <xdr:cNvPr id="71" name="楕円 70">
          <a:extLst>
            <a:ext uri="{FF2B5EF4-FFF2-40B4-BE49-F238E27FC236}">
              <a16:creationId xmlns:a16="http://schemas.microsoft.com/office/drawing/2014/main" id="{716CA5BA-7BC7-48E2-A710-190788BBE9EC}"/>
            </a:ext>
          </a:extLst>
        </xdr:cNvPr>
        <xdr:cNvSpPr/>
      </xdr:nvSpPr>
      <xdr:spPr>
        <a:xfrm>
          <a:off x="4131310" y="675119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89425</xdr:rowOff>
    </xdr:from>
    <xdr:ext cx="405111" cy="259045"/>
    <xdr:sp macro="" textlink="">
      <xdr:nvSpPr>
        <xdr:cNvPr id="72" name="【道路】&#10;有形固定資産減価償却率該当値テキスト">
          <a:extLst>
            <a:ext uri="{FF2B5EF4-FFF2-40B4-BE49-F238E27FC236}">
              <a16:creationId xmlns:a16="http://schemas.microsoft.com/office/drawing/2014/main" id="{D2D4F46C-3981-48C1-BA39-65B5B7883473}"/>
            </a:ext>
          </a:extLst>
        </xdr:cNvPr>
        <xdr:cNvSpPr txBox="1"/>
      </xdr:nvSpPr>
      <xdr:spPr>
        <a:xfrm>
          <a:off x="4212590" y="660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41402</xdr:rowOff>
    </xdr:from>
    <xdr:to>
      <xdr:col>20</xdr:col>
      <xdr:colOff>38100</xdr:colOff>
      <xdr:row>39</xdr:row>
      <xdr:rowOff>143002</xdr:rowOff>
    </xdr:to>
    <xdr:sp macro="" textlink="">
      <xdr:nvSpPr>
        <xdr:cNvPr id="73" name="楕円 72">
          <a:extLst>
            <a:ext uri="{FF2B5EF4-FFF2-40B4-BE49-F238E27FC236}">
              <a16:creationId xmlns:a16="http://schemas.microsoft.com/office/drawing/2014/main" id="{6DFE474B-12DD-4EAE-A32F-8EA64A0EB2AE}"/>
            </a:ext>
          </a:extLst>
        </xdr:cNvPr>
        <xdr:cNvSpPr/>
      </xdr:nvSpPr>
      <xdr:spPr>
        <a:xfrm>
          <a:off x="3388360" y="67279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92202</xdr:rowOff>
    </xdr:from>
    <xdr:to>
      <xdr:col>24</xdr:col>
      <xdr:colOff>63500</xdr:colOff>
      <xdr:row>39</xdr:row>
      <xdr:rowOff>117348</xdr:rowOff>
    </xdr:to>
    <xdr:cxnSp macro="">
      <xdr:nvCxnSpPr>
        <xdr:cNvPr id="74" name="直線コネクタ 73">
          <a:extLst>
            <a:ext uri="{FF2B5EF4-FFF2-40B4-BE49-F238E27FC236}">
              <a16:creationId xmlns:a16="http://schemas.microsoft.com/office/drawing/2014/main" id="{0CBCD509-C2DC-4BB4-BDF1-3BC70BF5F7C0}"/>
            </a:ext>
          </a:extLst>
        </xdr:cNvPr>
        <xdr:cNvCxnSpPr/>
      </xdr:nvCxnSpPr>
      <xdr:spPr>
        <a:xfrm>
          <a:off x="3431540" y="6782562"/>
          <a:ext cx="74295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xdr:rowOff>
    </xdr:from>
    <xdr:to>
      <xdr:col>15</xdr:col>
      <xdr:colOff>101600</xdr:colOff>
      <xdr:row>39</xdr:row>
      <xdr:rowOff>113284</xdr:rowOff>
    </xdr:to>
    <xdr:sp macro="" textlink="">
      <xdr:nvSpPr>
        <xdr:cNvPr id="75" name="楕円 74">
          <a:extLst>
            <a:ext uri="{FF2B5EF4-FFF2-40B4-BE49-F238E27FC236}">
              <a16:creationId xmlns:a16="http://schemas.microsoft.com/office/drawing/2014/main" id="{29DB3008-416E-4B3E-9A06-F19AA3B404D0}"/>
            </a:ext>
          </a:extLst>
        </xdr:cNvPr>
        <xdr:cNvSpPr/>
      </xdr:nvSpPr>
      <xdr:spPr>
        <a:xfrm>
          <a:off x="2571750" y="67020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62484</xdr:rowOff>
    </xdr:from>
    <xdr:to>
      <xdr:col>19</xdr:col>
      <xdr:colOff>177800</xdr:colOff>
      <xdr:row>39</xdr:row>
      <xdr:rowOff>92202</xdr:rowOff>
    </xdr:to>
    <xdr:cxnSp macro="">
      <xdr:nvCxnSpPr>
        <xdr:cNvPr id="76" name="直線コネクタ 75">
          <a:extLst>
            <a:ext uri="{FF2B5EF4-FFF2-40B4-BE49-F238E27FC236}">
              <a16:creationId xmlns:a16="http://schemas.microsoft.com/office/drawing/2014/main" id="{A4786D9E-8DA1-434A-9F16-AAB933A3D377}"/>
            </a:ext>
          </a:extLst>
        </xdr:cNvPr>
        <xdr:cNvCxnSpPr/>
      </xdr:nvCxnSpPr>
      <xdr:spPr>
        <a:xfrm>
          <a:off x="2626360" y="6745224"/>
          <a:ext cx="80518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160274</xdr:rowOff>
    </xdr:from>
    <xdr:to>
      <xdr:col>10</xdr:col>
      <xdr:colOff>165100</xdr:colOff>
      <xdr:row>39</xdr:row>
      <xdr:rowOff>90424</xdr:rowOff>
    </xdr:to>
    <xdr:sp macro="" textlink="">
      <xdr:nvSpPr>
        <xdr:cNvPr id="77" name="楕円 76">
          <a:extLst>
            <a:ext uri="{FF2B5EF4-FFF2-40B4-BE49-F238E27FC236}">
              <a16:creationId xmlns:a16="http://schemas.microsoft.com/office/drawing/2014/main" id="{9D732DED-F73E-4B8C-AD7A-A5A966EA69CE}"/>
            </a:ext>
          </a:extLst>
        </xdr:cNvPr>
        <xdr:cNvSpPr/>
      </xdr:nvSpPr>
      <xdr:spPr>
        <a:xfrm>
          <a:off x="1774190" y="66772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39624</xdr:rowOff>
    </xdr:from>
    <xdr:to>
      <xdr:col>15</xdr:col>
      <xdr:colOff>50800</xdr:colOff>
      <xdr:row>39</xdr:row>
      <xdr:rowOff>62484</xdr:rowOff>
    </xdr:to>
    <xdr:cxnSp macro="">
      <xdr:nvCxnSpPr>
        <xdr:cNvPr id="78" name="直線コネクタ 77">
          <a:extLst>
            <a:ext uri="{FF2B5EF4-FFF2-40B4-BE49-F238E27FC236}">
              <a16:creationId xmlns:a16="http://schemas.microsoft.com/office/drawing/2014/main" id="{590C09A9-4C45-41E7-A812-B273DE2E7612}"/>
            </a:ext>
          </a:extLst>
        </xdr:cNvPr>
        <xdr:cNvCxnSpPr/>
      </xdr:nvCxnSpPr>
      <xdr:spPr>
        <a:xfrm>
          <a:off x="1828800" y="6726174"/>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144272</xdr:rowOff>
    </xdr:from>
    <xdr:to>
      <xdr:col>6</xdr:col>
      <xdr:colOff>38100</xdr:colOff>
      <xdr:row>39</xdr:row>
      <xdr:rowOff>74422</xdr:rowOff>
    </xdr:to>
    <xdr:sp macro="" textlink="">
      <xdr:nvSpPr>
        <xdr:cNvPr id="79" name="楕円 78">
          <a:extLst>
            <a:ext uri="{FF2B5EF4-FFF2-40B4-BE49-F238E27FC236}">
              <a16:creationId xmlns:a16="http://schemas.microsoft.com/office/drawing/2014/main" id="{4EC5751D-A669-4C30-8108-1A35AC4F1135}"/>
            </a:ext>
          </a:extLst>
        </xdr:cNvPr>
        <xdr:cNvSpPr/>
      </xdr:nvSpPr>
      <xdr:spPr>
        <a:xfrm>
          <a:off x="988060" y="66574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23622</xdr:rowOff>
    </xdr:from>
    <xdr:to>
      <xdr:col>10</xdr:col>
      <xdr:colOff>114300</xdr:colOff>
      <xdr:row>39</xdr:row>
      <xdr:rowOff>39624</xdr:rowOff>
    </xdr:to>
    <xdr:cxnSp macro="">
      <xdr:nvCxnSpPr>
        <xdr:cNvPr id="80" name="直線コネクタ 79">
          <a:extLst>
            <a:ext uri="{FF2B5EF4-FFF2-40B4-BE49-F238E27FC236}">
              <a16:creationId xmlns:a16="http://schemas.microsoft.com/office/drawing/2014/main" id="{3C222E6B-07EF-4E20-B613-EAAABFE09D42}"/>
            </a:ext>
          </a:extLst>
        </xdr:cNvPr>
        <xdr:cNvCxnSpPr/>
      </xdr:nvCxnSpPr>
      <xdr:spPr>
        <a:xfrm>
          <a:off x="1031240" y="6706362"/>
          <a:ext cx="79756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161561</xdr:rowOff>
    </xdr:from>
    <xdr:ext cx="405111" cy="259045"/>
    <xdr:sp macro="" textlink="">
      <xdr:nvSpPr>
        <xdr:cNvPr id="81" name="n_1aveValue【道路】&#10;有形固定資産減価償却率">
          <a:extLst>
            <a:ext uri="{FF2B5EF4-FFF2-40B4-BE49-F238E27FC236}">
              <a16:creationId xmlns:a16="http://schemas.microsoft.com/office/drawing/2014/main" id="{1383F610-0E99-46F6-A37E-AD9319147A61}"/>
            </a:ext>
          </a:extLst>
        </xdr:cNvPr>
        <xdr:cNvSpPr txBox="1"/>
      </xdr:nvSpPr>
      <xdr:spPr>
        <a:xfrm>
          <a:off x="3239144" y="685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82" name="n_2aveValue【道路】&#10;有形固定資産減価償却率">
          <a:extLst>
            <a:ext uri="{FF2B5EF4-FFF2-40B4-BE49-F238E27FC236}">
              <a16:creationId xmlns:a16="http://schemas.microsoft.com/office/drawing/2014/main" id="{86BC0417-DC1B-499D-AFF1-9B8085C1E9CA}"/>
            </a:ext>
          </a:extLst>
        </xdr:cNvPr>
        <xdr:cNvSpPr txBox="1"/>
      </xdr:nvSpPr>
      <xdr:spPr>
        <a:xfrm>
          <a:off x="2439044" y="6808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9B7705C3-9C57-4AA9-BD0F-9D9D3482497C}"/>
            </a:ext>
          </a:extLst>
        </xdr:cNvPr>
        <xdr:cNvSpPr txBox="1"/>
      </xdr:nvSpPr>
      <xdr:spPr>
        <a:xfrm>
          <a:off x="1641484" y="639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42943</xdr:rowOff>
    </xdr:from>
    <xdr:ext cx="405111" cy="259045"/>
    <xdr:sp macro="" textlink="">
      <xdr:nvSpPr>
        <xdr:cNvPr id="84" name="n_4aveValue【道路】&#10;有形固定資産減価償却率">
          <a:extLst>
            <a:ext uri="{FF2B5EF4-FFF2-40B4-BE49-F238E27FC236}">
              <a16:creationId xmlns:a16="http://schemas.microsoft.com/office/drawing/2014/main" id="{C83DC2B6-B2FE-4C64-8582-48D2F0B88F16}"/>
            </a:ext>
          </a:extLst>
        </xdr:cNvPr>
        <xdr:cNvSpPr txBox="1"/>
      </xdr:nvSpPr>
      <xdr:spPr>
        <a:xfrm>
          <a:off x="855354" y="6388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159529</xdr:rowOff>
    </xdr:from>
    <xdr:ext cx="405111" cy="259045"/>
    <xdr:sp macro="" textlink="">
      <xdr:nvSpPr>
        <xdr:cNvPr id="85" name="n_1mainValue【道路】&#10;有形固定資産減価償却率">
          <a:extLst>
            <a:ext uri="{FF2B5EF4-FFF2-40B4-BE49-F238E27FC236}">
              <a16:creationId xmlns:a16="http://schemas.microsoft.com/office/drawing/2014/main" id="{B605FA97-1D36-45D6-8BA9-7414606FE70F}"/>
            </a:ext>
          </a:extLst>
        </xdr:cNvPr>
        <xdr:cNvSpPr txBox="1"/>
      </xdr:nvSpPr>
      <xdr:spPr>
        <a:xfrm>
          <a:off x="3239144" y="6505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129811</xdr:rowOff>
    </xdr:from>
    <xdr:ext cx="405111" cy="259045"/>
    <xdr:sp macro="" textlink="">
      <xdr:nvSpPr>
        <xdr:cNvPr id="86" name="n_2mainValue【道路】&#10;有形固定資産減価償却率">
          <a:extLst>
            <a:ext uri="{FF2B5EF4-FFF2-40B4-BE49-F238E27FC236}">
              <a16:creationId xmlns:a16="http://schemas.microsoft.com/office/drawing/2014/main" id="{44E13440-C1EC-4CF5-BD47-5961C701DC3B}"/>
            </a:ext>
          </a:extLst>
        </xdr:cNvPr>
        <xdr:cNvSpPr txBox="1"/>
      </xdr:nvSpPr>
      <xdr:spPr>
        <a:xfrm>
          <a:off x="2439044" y="6477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81551</xdr:rowOff>
    </xdr:from>
    <xdr:ext cx="405111" cy="259045"/>
    <xdr:sp macro="" textlink="">
      <xdr:nvSpPr>
        <xdr:cNvPr id="87" name="n_3mainValue【道路】&#10;有形固定資産減価償却率">
          <a:extLst>
            <a:ext uri="{FF2B5EF4-FFF2-40B4-BE49-F238E27FC236}">
              <a16:creationId xmlns:a16="http://schemas.microsoft.com/office/drawing/2014/main" id="{29C9BE48-5B8C-4295-A217-7B7C560ED3A8}"/>
            </a:ext>
          </a:extLst>
        </xdr:cNvPr>
        <xdr:cNvSpPr txBox="1"/>
      </xdr:nvSpPr>
      <xdr:spPr>
        <a:xfrm>
          <a:off x="1641484" y="677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8" name="n_4mainValue【道路】&#10;有形固定資産減価償却率">
          <a:extLst>
            <a:ext uri="{FF2B5EF4-FFF2-40B4-BE49-F238E27FC236}">
              <a16:creationId xmlns:a16="http://schemas.microsoft.com/office/drawing/2014/main" id="{E544A4DD-1ECF-412F-8B3E-515AF5C9DAAF}"/>
            </a:ext>
          </a:extLst>
        </xdr:cNvPr>
        <xdr:cNvSpPr txBox="1"/>
      </xdr:nvSpPr>
      <xdr:spPr>
        <a:xfrm>
          <a:off x="855354" y="675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E552457-0164-47E8-B909-4DDF19899415}"/>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36DDCA3-64B1-4D6A-ABCE-DBA46630296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E2C28DD-9F04-4C4A-BF46-601FD4FC9D7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D9DFC78-E298-4FC1-B5A2-E47F1153323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FC38C14-BF46-445C-98F6-424335E47AE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739EC59-9785-43FD-820E-1B1980F3B39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742C9C8-0359-4A13-BFCF-AA55661615C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457F1DF-81C6-43CC-9038-E9CC1EF4243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14B78EB-0483-4F51-945A-EB96F599EECB}"/>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F18A0D9-95EE-4BF3-91E1-F3F2E94FB55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E016E482-FF2B-4ABC-A75E-4E9292ED7A17}"/>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8BB4EB60-0C9D-45CB-A8A7-E3C2FAB48654}"/>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A0A8E866-58B9-48F9-8A53-D015B99D7358}"/>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41FE7DE2-EFB3-4115-8C40-6C7E2DC2A2D2}"/>
            </a:ext>
          </a:extLst>
        </xdr:cNvPr>
        <xdr:cNvSpPr txBox="1"/>
      </xdr:nvSpPr>
      <xdr:spPr>
        <a:xfrm>
          <a:off x="548596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94BF2A85-7F74-45CA-9E36-4301B7F3F7A6}"/>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429D980B-7389-4911-A579-35DEE8FAE6BE}"/>
            </a:ext>
          </a:extLst>
        </xdr:cNvPr>
        <xdr:cNvSpPr txBox="1"/>
      </xdr:nvSpPr>
      <xdr:spPr>
        <a:xfrm>
          <a:off x="548596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634D3599-FD40-48B4-A73F-D0DB2EB92E3A}"/>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9C539BF0-158B-4D4A-A3B4-EB8E1A91E45B}"/>
            </a:ext>
          </a:extLst>
        </xdr:cNvPr>
        <xdr:cNvSpPr txBox="1"/>
      </xdr:nvSpPr>
      <xdr:spPr>
        <a:xfrm>
          <a:off x="548596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57FA0082-D568-4FF4-9B51-42BA7F55D483}"/>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FA6CD270-70C1-4D9A-A263-A833FEF70254}"/>
            </a:ext>
          </a:extLst>
        </xdr:cNvPr>
        <xdr:cNvSpPr txBox="1"/>
      </xdr:nvSpPr>
      <xdr:spPr>
        <a:xfrm>
          <a:off x="5485961" y="584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CFC6A606-FDD6-4437-9427-EDFABEFB74B6}"/>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AEBB4754-1DC6-4E57-ABAC-2F247BDE695E}"/>
            </a:ext>
          </a:extLst>
        </xdr:cNvPr>
        <xdr:cNvSpPr txBox="1"/>
      </xdr:nvSpPr>
      <xdr:spPr>
        <a:xfrm>
          <a:off x="5485961" y="551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77785AF-89AE-405B-BC62-10CA7093D32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A58F42F-CDA9-4397-8B8C-58F46D3125C0}"/>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56B3C9F-0B42-411A-92EE-1F0D5CF7754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97427</xdr:rowOff>
    </xdr:from>
    <xdr:to>
      <xdr:col>54</xdr:col>
      <xdr:colOff>189865</xdr:colOff>
      <xdr:row>41</xdr:row>
      <xdr:rowOff>64836</xdr:rowOff>
    </xdr:to>
    <xdr:cxnSp macro="">
      <xdr:nvCxnSpPr>
        <xdr:cNvPr id="114" name="直線コネクタ 113">
          <a:extLst>
            <a:ext uri="{FF2B5EF4-FFF2-40B4-BE49-F238E27FC236}">
              <a16:creationId xmlns:a16="http://schemas.microsoft.com/office/drawing/2014/main" id="{72AFB6A6-60DA-49C7-B1CF-153B0CEDC1D2}"/>
            </a:ext>
          </a:extLst>
        </xdr:cNvPr>
        <xdr:cNvCxnSpPr/>
      </xdr:nvCxnSpPr>
      <xdr:spPr>
        <a:xfrm flipV="1">
          <a:off x="9429115" y="5751467"/>
          <a:ext cx="0" cy="1340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68663</xdr:rowOff>
    </xdr:from>
    <xdr:ext cx="469744" cy="259045"/>
    <xdr:sp macro="" textlink="">
      <xdr:nvSpPr>
        <xdr:cNvPr id="115" name="【道路】&#10;一人当たり延長最小値テキスト">
          <a:extLst>
            <a:ext uri="{FF2B5EF4-FFF2-40B4-BE49-F238E27FC236}">
              <a16:creationId xmlns:a16="http://schemas.microsoft.com/office/drawing/2014/main" id="{DFE3A41C-939B-47CF-9788-75DCE497C776}"/>
            </a:ext>
          </a:extLst>
        </xdr:cNvPr>
        <xdr:cNvSpPr txBox="1"/>
      </xdr:nvSpPr>
      <xdr:spPr>
        <a:xfrm>
          <a:off x="9467850" y="709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64836</xdr:rowOff>
    </xdr:from>
    <xdr:to>
      <xdr:col>55</xdr:col>
      <xdr:colOff>88900</xdr:colOff>
      <xdr:row>41</xdr:row>
      <xdr:rowOff>64836</xdr:rowOff>
    </xdr:to>
    <xdr:cxnSp macro="">
      <xdr:nvCxnSpPr>
        <xdr:cNvPr id="116" name="直線コネクタ 115">
          <a:extLst>
            <a:ext uri="{FF2B5EF4-FFF2-40B4-BE49-F238E27FC236}">
              <a16:creationId xmlns:a16="http://schemas.microsoft.com/office/drawing/2014/main" id="{E22D29C7-2036-48B8-AB78-CC979A30EBA4}"/>
            </a:ext>
          </a:extLst>
        </xdr:cNvPr>
        <xdr:cNvCxnSpPr/>
      </xdr:nvCxnSpPr>
      <xdr:spPr>
        <a:xfrm>
          <a:off x="9356090" y="709238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44104</xdr:rowOff>
    </xdr:from>
    <xdr:ext cx="534377" cy="259045"/>
    <xdr:sp macro="" textlink="">
      <xdr:nvSpPr>
        <xdr:cNvPr id="117" name="【道路】&#10;一人当たり延長最大値テキスト">
          <a:extLst>
            <a:ext uri="{FF2B5EF4-FFF2-40B4-BE49-F238E27FC236}">
              <a16:creationId xmlns:a16="http://schemas.microsoft.com/office/drawing/2014/main" id="{7E5299A9-2186-4E01-82FF-8645BC866163}"/>
            </a:ext>
          </a:extLst>
        </xdr:cNvPr>
        <xdr:cNvSpPr txBox="1"/>
      </xdr:nvSpPr>
      <xdr:spPr>
        <a:xfrm>
          <a:off x="9467850" y="55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97427</xdr:rowOff>
    </xdr:from>
    <xdr:to>
      <xdr:col>55</xdr:col>
      <xdr:colOff>88900</xdr:colOff>
      <xdr:row>33</xdr:row>
      <xdr:rowOff>97427</xdr:rowOff>
    </xdr:to>
    <xdr:cxnSp macro="">
      <xdr:nvCxnSpPr>
        <xdr:cNvPr id="118" name="直線コネクタ 117">
          <a:extLst>
            <a:ext uri="{FF2B5EF4-FFF2-40B4-BE49-F238E27FC236}">
              <a16:creationId xmlns:a16="http://schemas.microsoft.com/office/drawing/2014/main" id="{1F11C83D-62BE-4898-B210-6EDB675BA97A}"/>
            </a:ext>
          </a:extLst>
        </xdr:cNvPr>
        <xdr:cNvCxnSpPr/>
      </xdr:nvCxnSpPr>
      <xdr:spPr>
        <a:xfrm>
          <a:off x="9356090" y="57514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141252</xdr:rowOff>
    </xdr:from>
    <xdr:ext cx="534377" cy="259045"/>
    <xdr:sp macro="" textlink="">
      <xdr:nvSpPr>
        <xdr:cNvPr id="119" name="【道路】&#10;一人当たり延長平均値テキスト">
          <a:extLst>
            <a:ext uri="{FF2B5EF4-FFF2-40B4-BE49-F238E27FC236}">
              <a16:creationId xmlns:a16="http://schemas.microsoft.com/office/drawing/2014/main" id="{D36A4B9C-1F4D-4B4E-B46F-90AB039DB0F0}"/>
            </a:ext>
          </a:extLst>
        </xdr:cNvPr>
        <xdr:cNvSpPr txBox="1"/>
      </xdr:nvSpPr>
      <xdr:spPr>
        <a:xfrm>
          <a:off x="9467850" y="631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118375</xdr:rowOff>
    </xdr:from>
    <xdr:to>
      <xdr:col>55</xdr:col>
      <xdr:colOff>50800</xdr:colOff>
      <xdr:row>38</xdr:row>
      <xdr:rowOff>48525</xdr:rowOff>
    </xdr:to>
    <xdr:sp macro="" textlink="">
      <xdr:nvSpPr>
        <xdr:cNvPr id="120" name="フローチャート: 判断 119">
          <a:extLst>
            <a:ext uri="{FF2B5EF4-FFF2-40B4-BE49-F238E27FC236}">
              <a16:creationId xmlns:a16="http://schemas.microsoft.com/office/drawing/2014/main" id="{6160B4C5-A76E-4135-805E-13D62328E276}"/>
            </a:ext>
          </a:extLst>
        </xdr:cNvPr>
        <xdr:cNvSpPr/>
      </xdr:nvSpPr>
      <xdr:spPr>
        <a:xfrm>
          <a:off x="9394190" y="64639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142933</xdr:rowOff>
    </xdr:from>
    <xdr:to>
      <xdr:col>50</xdr:col>
      <xdr:colOff>165100</xdr:colOff>
      <xdr:row>38</xdr:row>
      <xdr:rowOff>73083</xdr:rowOff>
    </xdr:to>
    <xdr:sp macro="" textlink="">
      <xdr:nvSpPr>
        <xdr:cNvPr id="121" name="フローチャート: 判断 120">
          <a:extLst>
            <a:ext uri="{FF2B5EF4-FFF2-40B4-BE49-F238E27FC236}">
              <a16:creationId xmlns:a16="http://schemas.microsoft.com/office/drawing/2014/main" id="{B20DF260-EB15-4922-B2C3-43686FBFC54F}"/>
            </a:ext>
          </a:extLst>
        </xdr:cNvPr>
        <xdr:cNvSpPr/>
      </xdr:nvSpPr>
      <xdr:spPr>
        <a:xfrm>
          <a:off x="8632190" y="64846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149432</xdr:rowOff>
    </xdr:from>
    <xdr:to>
      <xdr:col>46</xdr:col>
      <xdr:colOff>38100</xdr:colOff>
      <xdr:row>38</xdr:row>
      <xdr:rowOff>79582</xdr:rowOff>
    </xdr:to>
    <xdr:sp macro="" textlink="">
      <xdr:nvSpPr>
        <xdr:cNvPr id="122" name="フローチャート: 判断 121">
          <a:extLst>
            <a:ext uri="{FF2B5EF4-FFF2-40B4-BE49-F238E27FC236}">
              <a16:creationId xmlns:a16="http://schemas.microsoft.com/office/drawing/2014/main" id="{71F784ED-BBE0-403B-9E03-9AE830F35A9E}"/>
            </a:ext>
          </a:extLst>
        </xdr:cNvPr>
        <xdr:cNvSpPr/>
      </xdr:nvSpPr>
      <xdr:spPr>
        <a:xfrm>
          <a:off x="7846060" y="64930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1005</xdr:rowOff>
    </xdr:from>
    <xdr:to>
      <xdr:col>41</xdr:col>
      <xdr:colOff>101600</xdr:colOff>
      <xdr:row>38</xdr:row>
      <xdr:rowOff>102605</xdr:rowOff>
    </xdr:to>
    <xdr:sp macro="" textlink="">
      <xdr:nvSpPr>
        <xdr:cNvPr id="123" name="フローチャート: 判断 122">
          <a:extLst>
            <a:ext uri="{FF2B5EF4-FFF2-40B4-BE49-F238E27FC236}">
              <a16:creationId xmlns:a16="http://schemas.microsoft.com/office/drawing/2014/main" id="{EB70F846-B8D6-4D82-A5EC-A16857C707B0}"/>
            </a:ext>
          </a:extLst>
        </xdr:cNvPr>
        <xdr:cNvSpPr/>
      </xdr:nvSpPr>
      <xdr:spPr>
        <a:xfrm>
          <a:off x="7029450" y="65161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12696</xdr:rowOff>
    </xdr:from>
    <xdr:to>
      <xdr:col>36</xdr:col>
      <xdr:colOff>165100</xdr:colOff>
      <xdr:row>38</xdr:row>
      <xdr:rowOff>114296</xdr:rowOff>
    </xdr:to>
    <xdr:sp macro="" textlink="">
      <xdr:nvSpPr>
        <xdr:cNvPr id="124" name="フローチャート: 判断 123">
          <a:extLst>
            <a:ext uri="{FF2B5EF4-FFF2-40B4-BE49-F238E27FC236}">
              <a16:creationId xmlns:a16="http://schemas.microsoft.com/office/drawing/2014/main" id="{6F3BEA9B-1067-4DDC-944E-0D2A9C283953}"/>
            </a:ext>
          </a:extLst>
        </xdr:cNvPr>
        <xdr:cNvSpPr/>
      </xdr:nvSpPr>
      <xdr:spPr>
        <a:xfrm>
          <a:off x="6231890" y="653160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D800C56-8C15-4F0B-84E4-EBB3C0A57100}"/>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C9FB0CC-65CF-4F71-B252-ADE203173521}"/>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859DBB2-48A3-496E-BAE4-E991D438F7B3}"/>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2833567-943B-4E73-BBB4-EB75B705F2C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E82B6C8-8E2E-4481-A439-4D0C51051ED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160895</xdr:rowOff>
    </xdr:from>
    <xdr:to>
      <xdr:col>55</xdr:col>
      <xdr:colOff>50800</xdr:colOff>
      <xdr:row>39</xdr:row>
      <xdr:rowOff>91045</xdr:rowOff>
    </xdr:to>
    <xdr:sp macro="" textlink="">
      <xdr:nvSpPr>
        <xdr:cNvPr id="130" name="楕円 129">
          <a:extLst>
            <a:ext uri="{FF2B5EF4-FFF2-40B4-BE49-F238E27FC236}">
              <a16:creationId xmlns:a16="http://schemas.microsoft.com/office/drawing/2014/main" id="{44DBE6C1-2FFC-4071-A853-524D6BD9E1B4}"/>
            </a:ext>
          </a:extLst>
        </xdr:cNvPr>
        <xdr:cNvSpPr/>
      </xdr:nvSpPr>
      <xdr:spPr>
        <a:xfrm>
          <a:off x="9394190" y="667790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139322</xdr:rowOff>
    </xdr:from>
    <xdr:ext cx="534377" cy="259045"/>
    <xdr:sp macro="" textlink="">
      <xdr:nvSpPr>
        <xdr:cNvPr id="131" name="【道路】&#10;一人当たり延長該当値テキスト">
          <a:extLst>
            <a:ext uri="{FF2B5EF4-FFF2-40B4-BE49-F238E27FC236}">
              <a16:creationId xmlns:a16="http://schemas.microsoft.com/office/drawing/2014/main" id="{2ED6E1C7-B2B1-4729-BF99-5FCAE72791B1}"/>
            </a:ext>
          </a:extLst>
        </xdr:cNvPr>
        <xdr:cNvSpPr txBox="1"/>
      </xdr:nvSpPr>
      <xdr:spPr>
        <a:xfrm>
          <a:off x="9467850" y="665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168601</xdr:rowOff>
    </xdr:from>
    <xdr:to>
      <xdr:col>50</xdr:col>
      <xdr:colOff>165100</xdr:colOff>
      <xdr:row>39</xdr:row>
      <xdr:rowOff>98751</xdr:rowOff>
    </xdr:to>
    <xdr:sp macro="" textlink="">
      <xdr:nvSpPr>
        <xdr:cNvPr id="132" name="楕円 131">
          <a:extLst>
            <a:ext uri="{FF2B5EF4-FFF2-40B4-BE49-F238E27FC236}">
              <a16:creationId xmlns:a16="http://schemas.microsoft.com/office/drawing/2014/main" id="{F6677AC9-33F7-4DA8-A734-F6C3CC8701DE}"/>
            </a:ext>
          </a:extLst>
        </xdr:cNvPr>
        <xdr:cNvSpPr/>
      </xdr:nvSpPr>
      <xdr:spPr>
        <a:xfrm>
          <a:off x="8632190" y="668751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40245</xdr:rowOff>
    </xdr:from>
    <xdr:to>
      <xdr:col>55</xdr:col>
      <xdr:colOff>0</xdr:colOff>
      <xdr:row>39</xdr:row>
      <xdr:rowOff>47951</xdr:rowOff>
    </xdr:to>
    <xdr:cxnSp macro="">
      <xdr:nvCxnSpPr>
        <xdr:cNvPr id="133" name="直線コネクタ 132">
          <a:extLst>
            <a:ext uri="{FF2B5EF4-FFF2-40B4-BE49-F238E27FC236}">
              <a16:creationId xmlns:a16="http://schemas.microsoft.com/office/drawing/2014/main" id="{79A4526E-3FAA-46C1-9441-5D361115F4D4}"/>
            </a:ext>
          </a:extLst>
        </xdr:cNvPr>
        <xdr:cNvCxnSpPr/>
      </xdr:nvCxnSpPr>
      <xdr:spPr>
        <a:xfrm flipV="1">
          <a:off x="8686800" y="6726795"/>
          <a:ext cx="74295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7667</xdr:rowOff>
    </xdr:from>
    <xdr:to>
      <xdr:col>46</xdr:col>
      <xdr:colOff>38100</xdr:colOff>
      <xdr:row>39</xdr:row>
      <xdr:rowOff>109267</xdr:rowOff>
    </xdr:to>
    <xdr:sp macro="" textlink="">
      <xdr:nvSpPr>
        <xdr:cNvPr id="134" name="楕円 133">
          <a:extLst>
            <a:ext uri="{FF2B5EF4-FFF2-40B4-BE49-F238E27FC236}">
              <a16:creationId xmlns:a16="http://schemas.microsoft.com/office/drawing/2014/main" id="{58C49A34-FB33-4652-95FB-A220F1AD5994}"/>
            </a:ext>
          </a:extLst>
        </xdr:cNvPr>
        <xdr:cNvSpPr/>
      </xdr:nvSpPr>
      <xdr:spPr>
        <a:xfrm>
          <a:off x="7846060" y="6696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47951</xdr:rowOff>
    </xdr:from>
    <xdr:to>
      <xdr:col>50</xdr:col>
      <xdr:colOff>114300</xdr:colOff>
      <xdr:row>39</xdr:row>
      <xdr:rowOff>58467</xdr:rowOff>
    </xdr:to>
    <xdr:cxnSp macro="">
      <xdr:nvCxnSpPr>
        <xdr:cNvPr id="135" name="直線コネクタ 134">
          <a:extLst>
            <a:ext uri="{FF2B5EF4-FFF2-40B4-BE49-F238E27FC236}">
              <a16:creationId xmlns:a16="http://schemas.microsoft.com/office/drawing/2014/main" id="{2EE31277-A335-4A59-B3E2-3150E5EDCF59}"/>
            </a:ext>
          </a:extLst>
        </xdr:cNvPr>
        <xdr:cNvCxnSpPr/>
      </xdr:nvCxnSpPr>
      <xdr:spPr>
        <a:xfrm flipV="1">
          <a:off x="7889240" y="6736406"/>
          <a:ext cx="79756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17040</xdr:rowOff>
    </xdr:from>
    <xdr:to>
      <xdr:col>41</xdr:col>
      <xdr:colOff>101600</xdr:colOff>
      <xdr:row>39</xdr:row>
      <xdr:rowOff>118640</xdr:rowOff>
    </xdr:to>
    <xdr:sp macro="" textlink="">
      <xdr:nvSpPr>
        <xdr:cNvPr id="136" name="楕円 135">
          <a:extLst>
            <a:ext uri="{FF2B5EF4-FFF2-40B4-BE49-F238E27FC236}">
              <a16:creationId xmlns:a16="http://schemas.microsoft.com/office/drawing/2014/main" id="{2ED36824-2F0C-45CB-9BD9-FF83FDD25332}"/>
            </a:ext>
          </a:extLst>
        </xdr:cNvPr>
        <xdr:cNvSpPr/>
      </xdr:nvSpPr>
      <xdr:spPr>
        <a:xfrm>
          <a:off x="7029450" y="670740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58467</xdr:rowOff>
    </xdr:from>
    <xdr:to>
      <xdr:col>45</xdr:col>
      <xdr:colOff>177800</xdr:colOff>
      <xdr:row>39</xdr:row>
      <xdr:rowOff>67840</xdr:rowOff>
    </xdr:to>
    <xdr:cxnSp macro="">
      <xdr:nvCxnSpPr>
        <xdr:cNvPr id="137" name="直線コネクタ 136">
          <a:extLst>
            <a:ext uri="{FF2B5EF4-FFF2-40B4-BE49-F238E27FC236}">
              <a16:creationId xmlns:a16="http://schemas.microsoft.com/office/drawing/2014/main" id="{4C577084-444E-40A5-9858-5B45FEDA87F0}"/>
            </a:ext>
          </a:extLst>
        </xdr:cNvPr>
        <xdr:cNvCxnSpPr/>
      </xdr:nvCxnSpPr>
      <xdr:spPr>
        <a:xfrm flipV="1">
          <a:off x="7084060" y="6741207"/>
          <a:ext cx="80518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24845</xdr:rowOff>
    </xdr:from>
    <xdr:to>
      <xdr:col>36</xdr:col>
      <xdr:colOff>165100</xdr:colOff>
      <xdr:row>39</xdr:row>
      <xdr:rowOff>126445</xdr:rowOff>
    </xdr:to>
    <xdr:sp macro="" textlink="">
      <xdr:nvSpPr>
        <xdr:cNvPr id="138" name="楕円 137">
          <a:extLst>
            <a:ext uri="{FF2B5EF4-FFF2-40B4-BE49-F238E27FC236}">
              <a16:creationId xmlns:a16="http://schemas.microsoft.com/office/drawing/2014/main" id="{33A5CC00-C5C1-40A1-B398-46FCBC3393D2}"/>
            </a:ext>
          </a:extLst>
        </xdr:cNvPr>
        <xdr:cNvSpPr/>
      </xdr:nvSpPr>
      <xdr:spPr>
        <a:xfrm>
          <a:off x="6231890" y="6707585"/>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67840</xdr:rowOff>
    </xdr:from>
    <xdr:to>
      <xdr:col>41</xdr:col>
      <xdr:colOff>50800</xdr:colOff>
      <xdr:row>39</xdr:row>
      <xdr:rowOff>75645</xdr:rowOff>
    </xdr:to>
    <xdr:cxnSp macro="">
      <xdr:nvCxnSpPr>
        <xdr:cNvPr id="139" name="直線コネクタ 138">
          <a:extLst>
            <a:ext uri="{FF2B5EF4-FFF2-40B4-BE49-F238E27FC236}">
              <a16:creationId xmlns:a16="http://schemas.microsoft.com/office/drawing/2014/main" id="{BAF27667-A2CF-468F-93C7-5FEA5B5CA492}"/>
            </a:ext>
          </a:extLst>
        </xdr:cNvPr>
        <xdr:cNvCxnSpPr/>
      </xdr:nvCxnSpPr>
      <xdr:spPr>
        <a:xfrm flipV="1">
          <a:off x="6286500" y="6752485"/>
          <a:ext cx="79756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89610</xdr:rowOff>
    </xdr:from>
    <xdr:ext cx="534377" cy="259045"/>
    <xdr:sp macro="" textlink="">
      <xdr:nvSpPr>
        <xdr:cNvPr id="140" name="n_1aveValue【道路】&#10;一人当たり延長">
          <a:extLst>
            <a:ext uri="{FF2B5EF4-FFF2-40B4-BE49-F238E27FC236}">
              <a16:creationId xmlns:a16="http://schemas.microsoft.com/office/drawing/2014/main" id="{21F3F672-DCCE-486F-B277-3121DEEF8436}"/>
            </a:ext>
          </a:extLst>
        </xdr:cNvPr>
        <xdr:cNvSpPr txBox="1"/>
      </xdr:nvSpPr>
      <xdr:spPr>
        <a:xfrm>
          <a:off x="8422151" y="626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96109</xdr:rowOff>
    </xdr:from>
    <xdr:ext cx="534377" cy="259045"/>
    <xdr:sp macro="" textlink="">
      <xdr:nvSpPr>
        <xdr:cNvPr id="141" name="n_2aveValue【道路】&#10;一人当たり延長">
          <a:extLst>
            <a:ext uri="{FF2B5EF4-FFF2-40B4-BE49-F238E27FC236}">
              <a16:creationId xmlns:a16="http://schemas.microsoft.com/office/drawing/2014/main" id="{DD50F67A-5AB1-43B0-ACAB-38E92CEBB491}"/>
            </a:ext>
          </a:extLst>
        </xdr:cNvPr>
        <xdr:cNvSpPr txBox="1"/>
      </xdr:nvSpPr>
      <xdr:spPr>
        <a:xfrm>
          <a:off x="7641101" y="626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119132</xdr:rowOff>
    </xdr:from>
    <xdr:ext cx="534377" cy="259045"/>
    <xdr:sp macro="" textlink="">
      <xdr:nvSpPr>
        <xdr:cNvPr id="142" name="n_3aveValue【道路】&#10;一人当たり延長">
          <a:extLst>
            <a:ext uri="{FF2B5EF4-FFF2-40B4-BE49-F238E27FC236}">
              <a16:creationId xmlns:a16="http://schemas.microsoft.com/office/drawing/2014/main" id="{3C221E4C-3906-4D6B-AA3B-CEE7DA0478F3}"/>
            </a:ext>
          </a:extLst>
        </xdr:cNvPr>
        <xdr:cNvSpPr txBox="1"/>
      </xdr:nvSpPr>
      <xdr:spPr>
        <a:xfrm>
          <a:off x="6854971" y="62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130824</xdr:rowOff>
    </xdr:from>
    <xdr:ext cx="534377" cy="259045"/>
    <xdr:sp macro="" textlink="">
      <xdr:nvSpPr>
        <xdr:cNvPr id="143" name="n_4aveValue【道路】&#10;一人当たり延長">
          <a:extLst>
            <a:ext uri="{FF2B5EF4-FFF2-40B4-BE49-F238E27FC236}">
              <a16:creationId xmlns:a16="http://schemas.microsoft.com/office/drawing/2014/main" id="{5FEB1EF5-7C0C-4D6F-B5CF-0AA7C503F232}"/>
            </a:ext>
          </a:extLst>
        </xdr:cNvPr>
        <xdr:cNvSpPr txBox="1"/>
      </xdr:nvSpPr>
      <xdr:spPr>
        <a:xfrm>
          <a:off x="6038361" y="630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89878</xdr:rowOff>
    </xdr:from>
    <xdr:ext cx="534377" cy="259045"/>
    <xdr:sp macro="" textlink="">
      <xdr:nvSpPr>
        <xdr:cNvPr id="144" name="n_1mainValue【道路】&#10;一人当たり延長">
          <a:extLst>
            <a:ext uri="{FF2B5EF4-FFF2-40B4-BE49-F238E27FC236}">
              <a16:creationId xmlns:a16="http://schemas.microsoft.com/office/drawing/2014/main" id="{6309B5DC-5951-4541-A4CB-198112CE9179}"/>
            </a:ext>
          </a:extLst>
        </xdr:cNvPr>
        <xdr:cNvSpPr txBox="1"/>
      </xdr:nvSpPr>
      <xdr:spPr>
        <a:xfrm>
          <a:off x="8422151" y="67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100394</xdr:rowOff>
    </xdr:from>
    <xdr:ext cx="534377" cy="259045"/>
    <xdr:sp macro="" textlink="">
      <xdr:nvSpPr>
        <xdr:cNvPr id="145" name="n_2mainValue【道路】&#10;一人当たり延長">
          <a:extLst>
            <a:ext uri="{FF2B5EF4-FFF2-40B4-BE49-F238E27FC236}">
              <a16:creationId xmlns:a16="http://schemas.microsoft.com/office/drawing/2014/main" id="{6B2D2D2D-ECAA-4604-8983-D7051D0DED62}"/>
            </a:ext>
          </a:extLst>
        </xdr:cNvPr>
        <xdr:cNvSpPr txBox="1"/>
      </xdr:nvSpPr>
      <xdr:spPr>
        <a:xfrm>
          <a:off x="7641101" y="678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109767</xdr:rowOff>
    </xdr:from>
    <xdr:ext cx="534377" cy="259045"/>
    <xdr:sp macro="" textlink="">
      <xdr:nvSpPr>
        <xdr:cNvPr id="146" name="n_3mainValue【道路】&#10;一人当たり延長">
          <a:extLst>
            <a:ext uri="{FF2B5EF4-FFF2-40B4-BE49-F238E27FC236}">
              <a16:creationId xmlns:a16="http://schemas.microsoft.com/office/drawing/2014/main" id="{A21D33AC-5CC6-4C3B-8C55-1B22573F6D7D}"/>
            </a:ext>
          </a:extLst>
        </xdr:cNvPr>
        <xdr:cNvSpPr txBox="1"/>
      </xdr:nvSpPr>
      <xdr:spPr>
        <a:xfrm>
          <a:off x="6854971" y="67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117572</xdr:rowOff>
    </xdr:from>
    <xdr:ext cx="534377" cy="259045"/>
    <xdr:sp macro="" textlink="">
      <xdr:nvSpPr>
        <xdr:cNvPr id="147" name="n_4mainValue【道路】&#10;一人当たり延長">
          <a:extLst>
            <a:ext uri="{FF2B5EF4-FFF2-40B4-BE49-F238E27FC236}">
              <a16:creationId xmlns:a16="http://schemas.microsoft.com/office/drawing/2014/main" id="{E9C92EA7-AA7E-432F-AD0D-244F58151FB2}"/>
            </a:ext>
          </a:extLst>
        </xdr:cNvPr>
        <xdr:cNvSpPr txBox="1"/>
      </xdr:nvSpPr>
      <xdr:spPr>
        <a:xfrm>
          <a:off x="6038361" y="680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755E9D4-EC4A-4E8B-8981-C11CC15C3DF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1BF3B5B-B312-43FF-860E-3C50A0C2ADD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565E3F9-3232-4603-AC45-F36218FEAFC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AFE6936-E123-44A2-A38E-4EB36C487AB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B438A6D-DCAC-419D-BF64-0E2E0B78B70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1702298-C687-42A9-B7DD-8B9F30B17C6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0074B48-DA38-4C10-9919-4BD333EDA05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9FE9215-C1B4-40DB-BE98-CE0DA78EDE5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DF70DD9-A119-4C6F-AE7C-D78585916E1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7EF51DE-CCDF-4298-923E-1EA1B8F8839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67F2216-015F-4227-85FB-8BB15A00DB6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6FE09B3A-8114-4034-9680-28C4DBCB627E}"/>
            </a:ext>
          </a:extLst>
        </xdr:cNvPr>
        <xdr:cNvCxnSpPr/>
      </xdr:nvCxnSpPr>
      <xdr:spPr>
        <a:xfrm>
          <a:off x="6858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CF781EBA-0265-4DC9-867F-DB28D548C681}"/>
            </a:ext>
          </a:extLst>
        </xdr:cNvPr>
        <xdr:cNvSpPr txBox="1"/>
      </xdr:nvSpPr>
      <xdr:spPr>
        <a:xfrm>
          <a:off x="34370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1480B9CC-99D2-4EE3-BA31-E113BC1DDB64}"/>
            </a:ext>
          </a:extLst>
        </xdr:cNvPr>
        <xdr:cNvCxnSpPr/>
      </xdr:nvCxnSpPr>
      <xdr:spPr>
        <a:xfrm>
          <a:off x="6858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4512D5C1-67B8-4167-B7FB-2473FE5CB2A4}"/>
            </a:ext>
          </a:extLst>
        </xdr:cNvPr>
        <xdr:cNvSpPr txBox="1"/>
      </xdr:nvSpPr>
      <xdr:spPr>
        <a:xfrm>
          <a:off x="34370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F55377EE-C6B1-46DA-8C2B-601309691705}"/>
            </a:ext>
          </a:extLst>
        </xdr:cNvPr>
        <xdr:cNvCxnSpPr/>
      </xdr:nvCxnSpPr>
      <xdr:spPr>
        <a:xfrm>
          <a:off x="6858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1B8EA2E6-3ECD-4709-BF5F-D51E3C0B2181}"/>
            </a:ext>
          </a:extLst>
        </xdr:cNvPr>
        <xdr:cNvSpPr txBox="1"/>
      </xdr:nvSpPr>
      <xdr:spPr>
        <a:xfrm>
          <a:off x="34370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40A4E867-217F-44E0-9F25-7975FF6512A0}"/>
            </a:ext>
          </a:extLst>
        </xdr:cNvPr>
        <xdr:cNvCxnSpPr/>
      </xdr:nvCxnSpPr>
      <xdr:spPr>
        <a:xfrm>
          <a:off x="6858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9E2DEF4A-78A3-4CD8-AFD5-DF72665FB725}"/>
            </a:ext>
          </a:extLst>
        </xdr:cNvPr>
        <xdr:cNvSpPr txBox="1"/>
      </xdr:nvSpPr>
      <xdr:spPr>
        <a:xfrm>
          <a:off x="34370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BFBD841-8E3F-4173-B77E-4319472E7FD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D2297AD0-3146-46D5-B306-7617C20D2699}"/>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662646BC-4417-4BE8-A02D-D7FD687562F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164592</xdr:rowOff>
    </xdr:from>
    <xdr:to>
      <xdr:col>24</xdr:col>
      <xdr:colOff>62865</xdr:colOff>
      <xdr:row>64</xdr:row>
      <xdr:rowOff>45720</xdr:rowOff>
    </xdr:to>
    <xdr:cxnSp macro="">
      <xdr:nvCxnSpPr>
        <xdr:cNvPr id="170" name="直線コネクタ 169">
          <a:extLst>
            <a:ext uri="{FF2B5EF4-FFF2-40B4-BE49-F238E27FC236}">
              <a16:creationId xmlns:a16="http://schemas.microsoft.com/office/drawing/2014/main" id="{858E658F-6EAD-432B-94BA-48FC675D3137}"/>
            </a:ext>
          </a:extLst>
        </xdr:cNvPr>
        <xdr:cNvCxnSpPr/>
      </xdr:nvCxnSpPr>
      <xdr:spPr>
        <a:xfrm flipV="1">
          <a:off x="4173855" y="9769602"/>
          <a:ext cx="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E9D607C2-A240-4F71-8132-4396165574E7}"/>
            </a:ext>
          </a:extLst>
        </xdr:cNvPr>
        <xdr:cNvSpPr txBox="1"/>
      </xdr:nvSpPr>
      <xdr:spPr>
        <a:xfrm>
          <a:off x="421259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2" name="直線コネクタ 171">
          <a:extLst>
            <a:ext uri="{FF2B5EF4-FFF2-40B4-BE49-F238E27FC236}">
              <a16:creationId xmlns:a16="http://schemas.microsoft.com/office/drawing/2014/main" id="{9696BB0F-8BB9-4EA5-8A4E-DC122D187BD8}"/>
            </a:ext>
          </a:extLst>
        </xdr:cNvPr>
        <xdr:cNvCxnSpPr/>
      </xdr:nvCxnSpPr>
      <xdr:spPr>
        <a:xfrm>
          <a:off x="4112260" y="1102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111269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8A837122-5801-488B-864D-E18932DC9ABE}"/>
            </a:ext>
          </a:extLst>
        </xdr:cNvPr>
        <xdr:cNvSpPr txBox="1"/>
      </xdr:nvSpPr>
      <xdr:spPr>
        <a:xfrm>
          <a:off x="4212590"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164592</xdr:rowOff>
    </xdr:from>
    <xdr:to>
      <xdr:col>24</xdr:col>
      <xdr:colOff>152400</xdr:colOff>
      <xdr:row>56</xdr:row>
      <xdr:rowOff>164592</xdr:rowOff>
    </xdr:to>
    <xdr:cxnSp macro="">
      <xdr:nvCxnSpPr>
        <xdr:cNvPr id="174" name="直線コネクタ 173">
          <a:extLst>
            <a:ext uri="{FF2B5EF4-FFF2-40B4-BE49-F238E27FC236}">
              <a16:creationId xmlns:a16="http://schemas.microsoft.com/office/drawing/2014/main" id="{3ECC8FE1-3838-490F-A77C-7694C11BA137}"/>
            </a:ext>
          </a:extLst>
        </xdr:cNvPr>
        <xdr:cNvCxnSpPr/>
      </xdr:nvCxnSpPr>
      <xdr:spPr>
        <a:xfrm>
          <a:off x="4112260" y="9769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153941</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2AFE02FD-D5C9-4A02-B502-51234457FFA7}"/>
            </a:ext>
          </a:extLst>
        </xdr:cNvPr>
        <xdr:cNvSpPr txBox="1"/>
      </xdr:nvSpPr>
      <xdr:spPr>
        <a:xfrm>
          <a:off x="4212590" y="1061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xdr:rowOff>
    </xdr:from>
    <xdr:to>
      <xdr:col>24</xdr:col>
      <xdr:colOff>114300</xdr:colOff>
      <xdr:row>62</xdr:row>
      <xdr:rowOff>105664</xdr:rowOff>
    </xdr:to>
    <xdr:sp macro="" textlink="">
      <xdr:nvSpPr>
        <xdr:cNvPr id="176" name="フローチャート: 判断 175">
          <a:extLst>
            <a:ext uri="{FF2B5EF4-FFF2-40B4-BE49-F238E27FC236}">
              <a16:creationId xmlns:a16="http://schemas.microsoft.com/office/drawing/2014/main" id="{260BD166-8A9B-4396-A8D7-AD17173DCCCE}"/>
            </a:ext>
          </a:extLst>
        </xdr:cNvPr>
        <xdr:cNvSpPr/>
      </xdr:nvSpPr>
      <xdr:spPr>
        <a:xfrm>
          <a:off x="4131310" y="1063586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150368</xdr:rowOff>
    </xdr:from>
    <xdr:to>
      <xdr:col>20</xdr:col>
      <xdr:colOff>38100</xdr:colOff>
      <xdr:row>62</xdr:row>
      <xdr:rowOff>80518</xdr:rowOff>
    </xdr:to>
    <xdr:sp macro="" textlink="">
      <xdr:nvSpPr>
        <xdr:cNvPr id="177" name="フローチャート: 判断 176">
          <a:extLst>
            <a:ext uri="{FF2B5EF4-FFF2-40B4-BE49-F238E27FC236}">
              <a16:creationId xmlns:a16="http://schemas.microsoft.com/office/drawing/2014/main" id="{3F9B9F37-BD4E-4925-8A4F-20E9909C4B55}"/>
            </a:ext>
          </a:extLst>
        </xdr:cNvPr>
        <xdr:cNvSpPr/>
      </xdr:nvSpPr>
      <xdr:spPr>
        <a:xfrm>
          <a:off x="3388360" y="106088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122936</xdr:rowOff>
    </xdr:from>
    <xdr:to>
      <xdr:col>15</xdr:col>
      <xdr:colOff>101600</xdr:colOff>
      <xdr:row>62</xdr:row>
      <xdr:rowOff>53086</xdr:rowOff>
    </xdr:to>
    <xdr:sp macro="" textlink="">
      <xdr:nvSpPr>
        <xdr:cNvPr id="178" name="フローチャート: 判断 177">
          <a:extLst>
            <a:ext uri="{FF2B5EF4-FFF2-40B4-BE49-F238E27FC236}">
              <a16:creationId xmlns:a16="http://schemas.microsoft.com/office/drawing/2014/main" id="{49478F3E-F8EE-4EC9-B730-5BF0C05E096C}"/>
            </a:ext>
          </a:extLst>
        </xdr:cNvPr>
        <xdr:cNvSpPr/>
      </xdr:nvSpPr>
      <xdr:spPr>
        <a:xfrm>
          <a:off x="2571750" y="1058329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68072</xdr:rowOff>
    </xdr:from>
    <xdr:to>
      <xdr:col>10</xdr:col>
      <xdr:colOff>165100</xdr:colOff>
      <xdr:row>61</xdr:row>
      <xdr:rowOff>169672</xdr:rowOff>
    </xdr:to>
    <xdr:sp macro="" textlink="">
      <xdr:nvSpPr>
        <xdr:cNvPr id="179" name="フローチャート: 判断 178">
          <a:extLst>
            <a:ext uri="{FF2B5EF4-FFF2-40B4-BE49-F238E27FC236}">
              <a16:creationId xmlns:a16="http://schemas.microsoft.com/office/drawing/2014/main" id="{A29ED6C6-8452-4FF9-BE00-5522E4C45287}"/>
            </a:ext>
          </a:extLst>
        </xdr:cNvPr>
        <xdr:cNvSpPr/>
      </xdr:nvSpPr>
      <xdr:spPr>
        <a:xfrm>
          <a:off x="1774190" y="1052461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42926</xdr:rowOff>
    </xdr:from>
    <xdr:to>
      <xdr:col>6</xdr:col>
      <xdr:colOff>38100</xdr:colOff>
      <xdr:row>61</xdr:row>
      <xdr:rowOff>144526</xdr:rowOff>
    </xdr:to>
    <xdr:sp macro="" textlink="">
      <xdr:nvSpPr>
        <xdr:cNvPr id="180" name="フローチャート: 判断 179">
          <a:extLst>
            <a:ext uri="{FF2B5EF4-FFF2-40B4-BE49-F238E27FC236}">
              <a16:creationId xmlns:a16="http://schemas.microsoft.com/office/drawing/2014/main" id="{DB00B6B8-648C-40C7-A82F-1688D2208492}"/>
            </a:ext>
          </a:extLst>
        </xdr:cNvPr>
        <xdr:cNvSpPr/>
      </xdr:nvSpPr>
      <xdr:spPr>
        <a:xfrm>
          <a:off x="988060" y="105032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F39E96B-3CEA-4E52-A176-8CFBF1AC8CCA}"/>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7BEE2D9-071A-4DEA-B5E4-7C90E53F764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601109B-5B3D-41F7-B79B-AC1F6CB246E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CD389AF-4DEE-4518-B715-095E452254E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345A898-C00E-42B7-897E-7107AB8DB010}"/>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24638</xdr:rowOff>
    </xdr:from>
    <xdr:to>
      <xdr:col>24</xdr:col>
      <xdr:colOff>114300</xdr:colOff>
      <xdr:row>61</xdr:row>
      <xdr:rowOff>126238</xdr:rowOff>
    </xdr:to>
    <xdr:sp macro="" textlink="">
      <xdr:nvSpPr>
        <xdr:cNvPr id="186" name="楕円 185">
          <a:extLst>
            <a:ext uri="{FF2B5EF4-FFF2-40B4-BE49-F238E27FC236}">
              <a16:creationId xmlns:a16="http://schemas.microsoft.com/office/drawing/2014/main" id="{AA75EA25-ED89-4BEF-9B5D-F9D229B70ED9}"/>
            </a:ext>
          </a:extLst>
        </xdr:cNvPr>
        <xdr:cNvSpPr/>
      </xdr:nvSpPr>
      <xdr:spPr>
        <a:xfrm>
          <a:off x="4131310" y="1047927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47515</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C8D33283-B6A7-4801-AF6D-49B58BBE4ED4}"/>
            </a:ext>
          </a:extLst>
        </xdr:cNvPr>
        <xdr:cNvSpPr txBox="1"/>
      </xdr:nvSpPr>
      <xdr:spPr>
        <a:xfrm>
          <a:off x="4212590" y="103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xdr:rowOff>
    </xdr:from>
    <xdr:to>
      <xdr:col>20</xdr:col>
      <xdr:colOff>38100</xdr:colOff>
      <xdr:row>61</xdr:row>
      <xdr:rowOff>117094</xdr:rowOff>
    </xdr:to>
    <xdr:sp macro="" textlink="">
      <xdr:nvSpPr>
        <xdr:cNvPr id="188" name="楕円 187">
          <a:extLst>
            <a:ext uri="{FF2B5EF4-FFF2-40B4-BE49-F238E27FC236}">
              <a16:creationId xmlns:a16="http://schemas.microsoft.com/office/drawing/2014/main" id="{F459FC8E-C31A-4FF9-ACA9-73CA0AC300BB}"/>
            </a:ext>
          </a:extLst>
        </xdr:cNvPr>
        <xdr:cNvSpPr/>
      </xdr:nvSpPr>
      <xdr:spPr>
        <a:xfrm>
          <a:off x="3388360" y="10477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66294</xdr:rowOff>
    </xdr:from>
    <xdr:to>
      <xdr:col>24</xdr:col>
      <xdr:colOff>63500</xdr:colOff>
      <xdr:row>61</xdr:row>
      <xdr:rowOff>75438</xdr:rowOff>
    </xdr:to>
    <xdr:cxnSp macro="">
      <xdr:nvCxnSpPr>
        <xdr:cNvPr id="189" name="直線コネクタ 188">
          <a:extLst>
            <a:ext uri="{FF2B5EF4-FFF2-40B4-BE49-F238E27FC236}">
              <a16:creationId xmlns:a16="http://schemas.microsoft.com/office/drawing/2014/main" id="{4BC00CED-1773-4B7D-B36E-CF4C92A9DBA6}"/>
            </a:ext>
          </a:extLst>
        </xdr:cNvPr>
        <xdr:cNvCxnSpPr/>
      </xdr:nvCxnSpPr>
      <xdr:spPr>
        <a:xfrm>
          <a:off x="3431540" y="10522839"/>
          <a:ext cx="7429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20066</xdr:rowOff>
    </xdr:from>
    <xdr:to>
      <xdr:col>15</xdr:col>
      <xdr:colOff>101600</xdr:colOff>
      <xdr:row>61</xdr:row>
      <xdr:rowOff>121666</xdr:rowOff>
    </xdr:to>
    <xdr:sp macro="" textlink="">
      <xdr:nvSpPr>
        <xdr:cNvPr id="190" name="楕円 189">
          <a:extLst>
            <a:ext uri="{FF2B5EF4-FFF2-40B4-BE49-F238E27FC236}">
              <a16:creationId xmlns:a16="http://schemas.microsoft.com/office/drawing/2014/main" id="{2743BC85-71A0-4B3A-84EC-A125D5BB8D0E}"/>
            </a:ext>
          </a:extLst>
        </xdr:cNvPr>
        <xdr:cNvSpPr/>
      </xdr:nvSpPr>
      <xdr:spPr>
        <a:xfrm>
          <a:off x="2571750" y="104747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66294</xdr:rowOff>
    </xdr:from>
    <xdr:to>
      <xdr:col>19</xdr:col>
      <xdr:colOff>177800</xdr:colOff>
      <xdr:row>61</xdr:row>
      <xdr:rowOff>70866</xdr:rowOff>
    </xdr:to>
    <xdr:cxnSp macro="">
      <xdr:nvCxnSpPr>
        <xdr:cNvPr id="191" name="直線コネクタ 190">
          <a:extLst>
            <a:ext uri="{FF2B5EF4-FFF2-40B4-BE49-F238E27FC236}">
              <a16:creationId xmlns:a16="http://schemas.microsoft.com/office/drawing/2014/main" id="{57105398-0934-43FB-B9B0-5E2CDA9B7BEC}"/>
            </a:ext>
          </a:extLst>
        </xdr:cNvPr>
        <xdr:cNvCxnSpPr/>
      </xdr:nvCxnSpPr>
      <xdr:spPr>
        <a:xfrm flipV="1">
          <a:off x="2626360" y="10522839"/>
          <a:ext cx="80518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2" name="楕円 191">
          <a:extLst>
            <a:ext uri="{FF2B5EF4-FFF2-40B4-BE49-F238E27FC236}">
              <a16:creationId xmlns:a16="http://schemas.microsoft.com/office/drawing/2014/main" id="{2A03E9A7-107A-4EE5-8EE6-840122260628}"/>
            </a:ext>
          </a:extLst>
        </xdr:cNvPr>
        <xdr:cNvSpPr/>
      </xdr:nvSpPr>
      <xdr:spPr>
        <a:xfrm>
          <a:off x="1774190" y="104857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70866</xdr:rowOff>
    </xdr:from>
    <xdr:to>
      <xdr:col>15</xdr:col>
      <xdr:colOff>50800</xdr:colOff>
      <xdr:row>61</xdr:row>
      <xdr:rowOff>80010</xdr:rowOff>
    </xdr:to>
    <xdr:cxnSp macro="">
      <xdr:nvCxnSpPr>
        <xdr:cNvPr id="193" name="直線コネクタ 192">
          <a:extLst>
            <a:ext uri="{FF2B5EF4-FFF2-40B4-BE49-F238E27FC236}">
              <a16:creationId xmlns:a16="http://schemas.microsoft.com/office/drawing/2014/main" id="{25FF5FC8-319C-4221-A73C-3CDC54CE7E27}"/>
            </a:ext>
          </a:extLst>
        </xdr:cNvPr>
        <xdr:cNvCxnSpPr/>
      </xdr:nvCxnSpPr>
      <xdr:spPr>
        <a:xfrm flipV="1">
          <a:off x="1828800" y="10527411"/>
          <a:ext cx="79756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31496</xdr:rowOff>
    </xdr:from>
    <xdr:to>
      <xdr:col>6</xdr:col>
      <xdr:colOff>38100</xdr:colOff>
      <xdr:row>61</xdr:row>
      <xdr:rowOff>133096</xdr:rowOff>
    </xdr:to>
    <xdr:sp macro="" textlink="">
      <xdr:nvSpPr>
        <xdr:cNvPr id="194" name="楕円 193">
          <a:extLst>
            <a:ext uri="{FF2B5EF4-FFF2-40B4-BE49-F238E27FC236}">
              <a16:creationId xmlns:a16="http://schemas.microsoft.com/office/drawing/2014/main" id="{0CA58FD0-9BA7-43C1-B45B-5028DA93FDD9}"/>
            </a:ext>
          </a:extLst>
        </xdr:cNvPr>
        <xdr:cNvSpPr/>
      </xdr:nvSpPr>
      <xdr:spPr>
        <a:xfrm>
          <a:off x="988060" y="1048804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82296</xdr:rowOff>
    </xdr:to>
    <xdr:cxnSp macro="">
      <xdr:nvCxnSpPr>
        <xdr:cNvPr id="195" name="直線コネクタ 194">
          <a:extLst>
            <a:ext uri="{FF2B5EF4-FFF2-40B4-BE49-F238E27FC236}">
              <a16:creationId xmlns:a16="http://schemas.microsoft.com/office/drawing/2014/main" id="{D61FD5EF-2712-4726-BA1F-5C2369E4E1FA}"/>
            </a:ext>
          </a:extLst>
        </xdr:cNvPr>
        <xdr:cNvCxnSpPr/>
      </xdr:nvCxnSpPr>
      <xdr:spPr>
        <a:xfrm flipV="1">
          <a:off x="1031240" y="10540365"/>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71645</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2B8DEE61-3198-4F67-A83E-749F52E7D2C7}"/>
            </a:ext>
          </a:extLst>
        </xdr:cNvPr>
        <xdr:cNvSpPr txBox="1"/>
      </xdr:nvSpPr>
      <xdr:spPr>
        <a:xfrm>
          <a:off x="3239144" y="1069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44213</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4B8755A5-89C7-4F9A-BF01-3CF40F972DD6}"/>
            </a:ext>
          </a:extLst>
        </xdr:cNvPr>
        <xdr:cNvSpPr txBox="1"/>
      </xdr:nvSpPr>
      <xdr:spPr>
        <a:xfrm>
          <a:off x="2439044" y="1067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160799</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374AF04D-DA32-42B4-BD20-916A66D98DCF}"/>
            </a:ext>
          </a:extLst>
        </xdr:cNvPr>
        <xdr:cNvSpPr txBox="1"/>
      </xdr:nvSpPr>
      <xdr:spPr>
        <a:xfrm>
          <a:off x="1641484" y="1062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135653</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8CDE1E0B-D23F-4DE4-A536-F43638F7BF84}"/>
            </a:ext>
          </a:extLst>
        </xdr:cNvPr>
        <xdr:cNvSpPr txBox="1"/>
      </xdr:nvSpPr>
      <xdr:spPr>
        <a:xfrm>
          <a:off x="855354" y="1059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133621</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A16F9493-084C-408E-91F5-131DD1AB0C0B}"/>
            </a:ext>
          </a:extLst>
        </xdr:cNvPr>
        <xdr:cNvSpPr txBox="1"/>
      </xdr:nvSpPr>
      <xdr:spPr>
        <a:xfrm>
          <a:off x="3239144" y="1024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138193</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4FCDAC9F-C6CB-4B88-AE88-39C6077F7326}"/>
            </a:ext>
          </a:extLst>
        </xdr:cNvPr>
        <xdr:cNvSpPr txBox="1"/>
      </xdr:nvSpPr>
      <xdr:spPr>
        <a:xfrm>
          <a:off x="2439044" y="10249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147337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BF1BDC89-4C6A-4E56-B43B-6487FD8E23C0}"/>
            </a:ext>
          </a:extLst>
        </xdr:cNvPr>
        <xdr:cNvSpPr txBox="1"/>
      </xdr:nvSpPr>
      <xdr:spPr>
        <a:xfrm>
          <a:off x="164148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149623</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3C0C3503-C88E-48B0-AD30-F7C64A354AE6}"/>
            </a:ext>
          </a:extLst>
        </xdr:cNvPr>
        <xdr:cNvSpPr txBox="1"/>
      </xdr:nvSpPr>
      <xdr:spPr>
        <a:xfrm>
          <a:off x="855354" y="1026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EE3C1DB-1804-400D-BA37-A75F6BB4E47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6DBAC227-93FF-423A-947C-A4E76C9D125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A39A3B5-7D1B-44BA-953F-2BFD5EC980E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6F5E5083-F25B-45AE-9F16-F6DCD5DFAAA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7F2B66A6-8542-4F25-BE69-8F11DFB2E2C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AF0B02A5-A74F-4906-8947-CF4CDDBD68E0}"/>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91C1049A-72DF-4944-B1AA-334B7EAB881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61DB507E-B770-4447-B531-092AA7A4DF0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3984C9E-71C8-4AF8-82C0-8DFAA9AC437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8948AC6-2B25-4F28-83FC-6FB594349EF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E6DD3E87-87F1-42AD-9907-81CE328FB0AF}"/>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A19E9CED-38EF-4288-8EEB-3A23347C17D6}"/>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ACB19C8E-FE22-4103-A047-C4895D46085B}"/>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35AA8E24-15D9-4975-A7B8-AA265A6D9876}"/>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FB5987F9-27EA-48A3-8DE0-9C8ACA535423}"/>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3AFCDFE1-A5C1-451B-B710-54F32AE8A7B6}"/>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66B99C22-BF4E-4C11-9F27-A3F85448B34B}"/>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40B9F80D-25DF-4E41-B60D-2CE5E8794A2A}"/>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2E4B5FBA-C11D-4758-82EE-179A124C9DEB}"/>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a:extLst>
            <a:ext uri="{FF2B5EF4-FFF2-40B4-BE49-F238E27FC236}">
              <a16:creationId xmlns:a16="http://schemas.microsoft.com/office/drawing/2014/main" id="{AC0E07BE-6A46-49AD-A4C2-8ABBE0B26B90}"/>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9C4B6271-DC75-4892-9C34-CF6D4E9F964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B64CC401-2B40-4288-BB61-3B5D4DF42405}"/>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38F8488D-8A01-47DE-9487-E71497FC6B26}"/>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42652</xdr:rowOff>
    </xdr:from>
    <xdr:to>
      <xdr:col>54</xdr:col>
      <xdr:colOff>189865</xdr:colOff>
      <xdr:row>64</xdr:row>
      <xdr:rowOff>74052</xdr:rowOff>
    </xdr:to>
    <xdr:cxnSp macro="">
      <xdr:nvCxnSpPr>
        <xdr:cNvPr id="227" name="直線コネクタ 226">
          <a:extLst>
            <a:ext uri="{FF2B5EF4-FFF2-40B4-BE49-F238E27FC236}">
              <a16:creationId xmlns:a16="http://schemas.microsoft.com/office/drawing/2014/main" id="{13C5A1DB-D1A8-47C4-99F8-BE944DFBECB5}"/>
            </a:ext>
          </a:extLst>
        </xdr:cNvPr>
        <xdr:cNvCxnSpPr/>
      </xdr:nvCxnSpPr>
      <xdr:spPr>
        <a:xfrm flipV="1">
          <a:off x="9429115" y="9645757"/>
          <a:ext cx="0" cy="140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77879</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CF76D2A8-A46C-43AC-B469-19FC7D5A6D28}"/>
            </a:ext>
          </a:extLst>
        </xdr:cNvPr>
        <xdr:cNvSpPr txBox="1"/>
      </xdr:nvSpPr>
      <xdr:spPr>
        <a:xfrm>
          <a:off x="9467850" y="110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74052</xdr:rowOff>
    </xdr:from>
    <xdr:to>
      <xdr:col>55</xdr:col>
      <xdr:colOff>88900</xdr:colOff>
      <xdr:row>64</xdr:row>
      <xdr:rowOff>74052</xdr:rowOff>
    </xdr:to>
    <xdr:cxnSp macro="">
      <xdr:nvCxnSpPr>
        <xdr:cNvPr id="229" name="直線コネクタ 228">
          <a:extLst>
            <a:ext uri="{FF2B5EF4-FFF2-40B4-BE49-F238E27FC236}">
              <a16:creationId xmlns:a16="http://schemas.microsoft.com/office/drawing/2014/main" id="{81EAA3FE-2525-4C6D-ABC6-5165C892778E}"/>
            </a:ext>
          </a:extLst>
        </xdr:cNvPr>
        <xdr:cNvCxnSpPr/>
      </xdr:nvCxnSpPr>
      <xdr:spPr>
        <a:xfrm>
          <a:off x="9356090" y="110468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160779</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B440CC10-6903-4FA5-8EC4-C56D6712636E}"/>
            </a:ext>
          </a:extLst>
        </xdr:cNvPr>
        <xdr:cNvSpPr txBox="1"/>
      </xdr:nvSpPr>
      <xdr:spPr>
        <a:xfrm>
          <a:off x="9467850" y="9420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42652</xdr:rowOff>
    </xdr:from>
    <xdr:to>
      <xdr:col>55</xdr:col>
      <xdr:colOff>88900</xdr:colOff>
      <xdr:row>56</xdr:row>
      <xdr:rowOff>42652</xdr:rowOff>
    </xdr:to>
    <xdr:cxnSp macro="">
      <xdr:nvCxnSpPr>
        <xdr:cNvPr id="231" name="直線コネクタ 230">
          <a:extLst>
            <a:ext uri="{FF2B5EF4-FFF2-40B4-BE49-F238E27FC236}">
              <a16:creationId xmlns:a16="http://schemas.microsoft.com/office/drawing/2014/main" id="{9B83A1ED-A2D5-49B1-9EC0-CA72C0DBD798}"/>
            </a:ext>
          </a:extLst>
        </xdr:cNvPr>
        <xdr:cNvCxnSpPr/>
      </xdr:nvCxnSpPr>
      <xdr:spPr>
        <a:xfrm>
          <a:off x="9356090" y="96457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45924</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CF4EA647-9C97-4EC8-AA75-194B11295B2A}"/>
            </a:ext>
          </a:extLst>
        </xdr:cNvPr>
        <xdr:cNvSpPr txBox="1"/>
      </xdr:nvSpPr>
      <xdr:spPr>
        <a:xfrm>
          <a:off x="9467850" y="106777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23047</xdr:rowOff>
    </xdr:from>
    <xdr:to>
      <xdr:col>55</xdr:col>
      <xdr:colOff>50800</xdr:colOff>
      <xdr:row>63</xdr:row>
      <xdr:rowOff>124647</xdr:rowOff>
    </xdr:to>
    <xdr:sp macro="" textlink="">
      <xdr:nvSpPr>
        <xdr:cNvPr id="233" name="フローチャート: 判断 232">
          <a:extLst>
            <a:ext uri="{FF2B5EF4-FFF2-40B4-BE49-F238E27FC236}">
              <a16:creationId xmlns:a16="http://schemas.microsoft.com/office/drawing/2014/main" id="{F1E515BC-D31C-4AAE-AD5D-2CE314ED07AB}"/>
            </a:ext>
          </a:extLst>
        </xdr:cNvPr>
        <xdr:cNvSpPr/>
      </xdr:nvSpPr>
      <xdr:spPr>
        <a:xfrm>
          <a:off x="9394190" y="10820587"/>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29544</xdr:rowOff>
    </xdr:from>
    <xdr:to>
      <xdr:col>50</xdr:col>
      <xdr:colOff>165100</xdr:colOff>
      <xdr:row>63</xdr:row>
      <xdr:rowOff>131144</xdr:rowOff>
    </xdr:to>
    <xdr:sp macro="" textlink="">
      <xdr:nvSpPr>
        <xdr:cNvPr id="234" name="フローチャート: 判断 233">
          <a:extLst>
            <a:ext uri="{FF2B5EF4-FFF2-40B4-BE49-F238E27FC236}">
              <a16:creationId xmlns:a16="http://schemas.microsoft.com/office/drawing/2014/main" id="{D968E13C-1071-4EB3-9F33-2F4724536149}"/>
            </a:ext>
          </a:extLst>
        </xdr:cNvPr>
        <xdr:cNvSpPr/>
      </xdr:nvSpPr>
      <xdr:spPr>
        <a:xfrm>
          <a:off x="8632190" y="1082898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39625</xdr:rowOff>
    </xdr:from>
    <xdr:to>
      <xdr:col>46</xdr:col>
      <xdr:colOff>38100</xdr:colOff>
      <xdr:row>63</xdr:row>
      <xdr:rowOff>141225</xdr:rowOff>
    </xdr:to>
    <xdr:sp macro="" textlink="">
      <xdr:nvSpPr>
        <xdr:cNvPr id="235" name="フローチャート: 判断 234">
          <a:extLst>
            <a:ext uri="{FF2B5EF4-FFF2-40B4-BE49-F238E27FC236}">
              <a16:creationId xmlns:a16="http://schemas.microsoft.com/office/drawing/2014/main" id="{5E641250-B9A8-44B6-BA03-C010E0208DBF}"/>
            </a:ext>
          </a:extLst>
        </xdr:cNvPr>
        <xdr:cNvSpPr/>
      </xdr:nvSpPr>
      <xdr:spPr>
        <a:xfrm>
          <a:off x="7846060" y="1084097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138703</xdr:rowOff>
    </xdr:from>
    <xdr:to>
      <xdr:col>41</xdr:col>
      <xdr:colOff>101600</xdr:colOff>
      <xdr:row>64</xdr:row>
      <xdr:rowOff>68853</xdr:rowOff>
    </xdr:to>
    <xdr:sp macro="" textlink="">
      <xdr:nvSpPr>
        <xdr:cNvPr id="236" name="フローチャート: 判断 235">
          <a:extLst>
            <a:ext uri="{FF2B5EF4-FFF2-40B4-BE49-F238E27FC236}">
              <a16:creationId xmlns:a16="http://schemas.microsoft.com/office/drawing/2014/main" id="{A25F28CB-29F7-4BCA-915D-9FC84934C141}"/>
            </a:ext>
          </a:extLst>
        </xdr:cNvPr>
        <xdr:cNvSpPr/>
      </xdr:nvSpPr>
      <xdr:spPr>
        <a:xfrm>
          <a:off x="7029450" y="109362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139418</xdr:rowOff>
    </xdr:from>
    <xdr:to>
      <xdr:col>36</xdr:col>
      <xdr:colOff>165100</xdr:colOff>
      <xdr:row>64</xdr:row>
      <xdr:rowOff>69568</xdr:rowOff>
    </xdr:to>
    <xdr:sp macro="" textlink="">
      <xdr:nvSpPr>
        <xdr:cNvPr id="237" name="フローチャート: 判断 236">
          <a:extLst>
            <a:ext uri="{FF2B5EF4-FFF2-40B4-BE49-F238E27FC236}">
              <a16:creationId xmlns:a16="http://schemas.microsoft.com/office/drawing/2014/main" id="{2BC19B5F-460A-4EB0-B107-6A9ACB2326A8}"/>
            </a:ext>
          </a:extLst>
        </xdr:cNvPr>
        <xdr:cNvSpPr/>
      </xdr:nvSpPr>
      <xdr:spPr>
        <a:xfrm>
          <a:off x="6231890" y="109369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59E9C6D-8601-4AF9-80DE-689BA654F69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4368B74-6DAC-4BAB-B33A-D570514739F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BB87CAE-BF2A-4045-9ABE-57BC0144C55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07BC2C7-91C3-4C2D-BC80-B1AE3A3BC3DA}"/>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3FEF6A9-587A-4FB5-9362-EF184EDD064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156086</xdr:rowOff>
    </xdr:from>
    <xdr:to>
      <xdr:col>55</xdr:col>
      <xdr:colOff>50800</xdr:colOff>
      <xdr:row>64</xdr:row>
      <xdr:rowOff>86236</xdr:rowOff>
    </xdr:to>
    <xdr:sp macro="" textlink="">
      <xdr:nvSpPr>
        <xdr:cNvPr id="243" name="楕円 242">
          <a:extLst>
            <a:ext uri="{FF2B5EF4-FFF2-40B4-BE49-F238E27FC236}">
              <a16:creationId xmlns:a16="http://schemas.microsoft.com/office/drawing/2014/main" id="{941F1684-5441-4320-AA5F-CC8A58309E38}"/>
            </a:ext>
          </a:extLst>
        </xdr:cNvPr>
        <xdr:cNvSpPr/>
      </xdr:nvSpPr>
      <xdr:spPr>
        <a:xfrm>
          <a:off x="9394190" y="1095743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71013</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20C4FDC9-9EE7-4640-9440-D1BB3E2220C0}"/>
            </a:ext>
          </a:extLst>
        </xdr:cNvPr>
        <xdr:cNvSpPr txBox="1"/>
      </xdr:nvSpPr>
      <xdr:spPr>
        <a:xfrm>
          <a:off x="9467850" y="1087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157393</xdr:rowOff>
    </xdr:from>
    <xdr:to>
      <xdr:col>50</xdr:col>
      <xdr:colOff>165100</xdr:colOff>
      <xdr:row>64</xdr:row>
      <xdr:rowOff>87543</xdr:rowOff>
    </xdr:to>
    <xdr:sp macro="" textlink="">
      <xdr:nvSpPr>
        <xdr:cNvPr id="245" name="楕円 244">
          <a:extLst>
            <a:ext uri="{FF2B5EF4-FFF2-40B4-BE49-F238E27FC236}">
              <a16:creationId xmlns:a16="http://schemas.microsoft.com/office/drawing/2014/main" id="{6649B051-B99E-4CC6-BF33-AEA86FFDF501}"/>
            </a:ext>
          </a:extLst>
        </xdr:cNvPr>
        <xdr:cNvSpPr/>
      </xdr:nvSpPr>
      <xdr:spPr>
        <a:xfrm>
          <a:off x="8632190" y="1096064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35436</xdr:rowOff>
    </xdr:from>
    <xdr:to>
      <xdr:col>55</xdr:col>
      <xdr:colOff>0</xdr:colOff>
      <xdr:row>64</xdr:row>
      <xdr:rowOff>36743</xdr:rowOff>
    </xdr:to>
    <xdr:cxnSp macro="">
      <xdr:nvCxnSpPr>
        <xdr:cNvPr id="246" name="直線コネクタ 245">
          <a:extLst>
            <a:ext uri="{FF2B5EF4-FFF2-40B4-BE49-F238E27FC236}">
              <a16:creationId xmlns:a16="http://schemas.microsoft.com/office/drawing/2014/main" id="{756F8864-1E1D-412C-B223-F405313C4D90}"/>
            </a:ext>
          </a:extLst>
        </xdr:cNvPr>
        <xdr:cNvCxnSpPr/>
      </xdr:nvCxnSpPr>
      <xdr:spPr>
        <a:xfrm flipV="1">
          <a:off x="8686800" y="11008236"/>
          <a:ext cx="74295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159167</xdr:rowOff>
    </xdr:from>
    <xdr:to>
      <xdr:col>46</xdr:col>
      <xdr:colOff>38100</xdr:colOff>
      <xdr:row>64</xdr:row>
      <xdr:rowOff>89317</xdr:rowOff>
    </xdr:to>
    <xdr:sp macro="" textlink="">
      <xdr:nvSpPr>
        <xdr:cNvPr id="247" name="楕円 246">
          <a:extLst>
            <a:ext uri="{FF2B5EF4-FFF2-40B4-BE49-F238E27FC236}">
              <a16:creationId xmlns:a16="http://schemas.microsoft.com/office/drawing/2014/main" id="{C89B5B82-C2B0-4783-ABCB-20169FA8179B}"/>
            </a:ext>
          </a:extLst>
        </xdr:cNvPr>
        <xdr:cNvSpPr/>
      </xdr:nvSpPr>
      <xdr:spPr>
        <a:xfrm>
          <a:off x="7846060" y="1096242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36743</xdr:rowOff>
    </xdr:from>
    <xdr:to>
      <xdr:col>50</xdr:col>
      <xdr:colOff>114300</xdr:colOff>
      <xdr:row>64</xdr:row>
      <xdr:rowOff>38517</xdr:rowOff>
    </xdr:to>
    <xdr:cxnSp macro="">
      <xdr:nvCxnSpPr>
        <xdr:cNvPr id="248" name="直線コネクタ 247">
          <a:extLst>
            <a:ext uri="{FF2B5EF4-FFF2-40B4-BE49-F238E27FC236}">
              <a16:creationId xmlns:a16="http://schemas.microsoft.com/office/drawing/2014/main" id="{A84B8082-B397-4FF3-8B21-70465F7B7185}"/>
            </a:ext>
          </a:extLst>
        </xdr:cNvPr>
        <xdr:cNvCxnSpPr/>
      </xdr:nvCxnSpPr>
      <xdr:spPr>
        <a:xfrm flipV="1">
          <a:off x="7889240" y="11009543"/>
          <a:ext cx="79756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160993</xdr:rowOff>
    </xdr:from>
    <xdr:to>
      <xdr:col>41</xdr:col>
      <xdr:colOff>101600</xdr:colOff>
      <xdr:row>64</xdr:row>
      <xdr:rowOff>91143</xdr:rowOff>
    </xdr:to>
    <xdr:sp macro="" textlink="">
      <xdr:nvSpPr>
        <xdr:cNvPr id="249" name="楕円 248">
          <a:extLst>
            <a:ext uri="{FF2B5EF4-FFF2-40B4-BE49-F238E27FC236}">
              <a16:creationId xmlns:a16="http://schemas.microsoft.com/office/drawing/2014/main" id="{5A2901A0-6E74-48E5-8218-7F802EEE9CCB}"/>
            </a:ext>
          </a:extLst>
        </xdr:cNvPr>
        <xdr:cNvSpPr/>
      </xdr:nvSpPr>
      <xdr:spPr>
        <a:xfrm>
          <a:off x="7029450" y="109642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38517</xdr:rowOff>
    </xdr:from>
    <xdr:to>
      <xdr:col>45</xdr:col>
      <xdr:colOff>177800</xdr:colOff>
      <xdr:row>64</xdr:row>
      <xdr:rowOff>40343</xdr:rowOff>
    </xdr:to>
    <xdr:cxnSp macro="">
      <xdr:nvCxnSpPr>
        <xdr:cNvPr id="250" name="直線コネクタ 249">
          <a:extLst>
            <a:ext uri="{FF2B5EF4-FFF2-40B4-BE49-F238E27FC236}">
              <a16:creationId xmlns:a16="http://schemas.microsoft.com/office/drawing/2014/main" id="{EDF977F8-776B-4093-8FD8-F4F1534E9C5E}"/>
            </a:ext>
          </a:extLst>
        </xdr:cNvPr>
        <xdr:cNvCxnSpPr/>
      </xdr:nvCxnSpPr>
      <xdr:spPr>
        <a:xfrm flipV="1">
          <a:off x="7084060" y="11011317"/>
          <a:ext cx="80518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162522</xdr:rowOff>
    </xdr:from>
    <xdr:to>
      <xdr:col>36</xdr:col>
      <xdr:colOff>165100</xdr:colOff>
      <xdr:row>64</xdr:row>
      <xdr:rowOff>92672</xdr:rowOff>
    </xdr:to>
    <xdr:sp macro="" textlink="">
      <xdr:nvSpPr>
        <xdr:cNvPr id="251" name="楕円 250">
          <a:extLst>
            <a:ext uri="{FF2B5EF4-FFF2-40B4-BE49-F238E27FC236}">
              <a16:creationId xmlns:a16="http://schemas.microsoft.com/office/drawing/2014/main" id="{D71931C1-2ED7-4159-A900-DF480C141452}"/>
            </a:ext>
          </a:extLst>
        </xdr:cNvPr>
        <xdr:cNvSpPr/>
      </xdr:nvSpPr>
      <xdr:spPr>
        <a:xfrm>
          <a:off x="6231890" y="109657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40343</xdr:rowOff>
    </xdr:from>
    <xdr:to>
      <xdr:col>41</xdr:col>
      <xdr:colOff>50800</xdr:colOff>
      <xdr:row>64</xdr:row>
      <xdr:rowOff>41872</xdr:rowOff>
    </xdr:to>
    <xdr:cxnSp macro="">
      <xdr:nvCxnSpPr>
        <xdr:cNvPr id="252" name="直線コネクタ 251">
          <a:extLst>
            <a:ext uri="{FF2B5EF4-FFF2-40B4-BE49-F238E27FC236}">
              <a16:creationId xmlns:a16="http://schemas.microsoft.com/office/drawing/2014/main" id="{2CBA6263-1AAA-4656-B1CB-A1631BEC5739}"/>
            </a:ext>
          </a:extLst>
        </xdr:cNvPr>
        <xdr:cNvCxnSpPr/>
      </xdr:nvCxnSpPr>
      <xdr:spPr>
        <a:xfrm flipV="1">
          <a:off x="6286500" y="11013143"/>
          <a:ext cx="79756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147671</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1BB4E4F2-4FDA-4B97-A5DC-304C7CE07D9A}"/>
            </a:ext>
          </a:extLst>
        </xdr:cNvPr>
        <xdr:cNvSpPr txBox="1"/>
      </xdr:nvSpPr>
      <xdr:spPr>
        <a:xfrm>
          <a:off x="8401265" y="1060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157752</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27684290-EC41-4A7F-838D-D7CA7C33E786}"/>
            </a:ext>
          </a:extLst>
        </xdr:cNvPr>
        <xdr:cNvSpPr txBox="1"/>
      </xdr:nvSpPr>
      <xdr:spPr>
        <a:xfrm>
          <a:off x="7610690" y="1061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85380</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1CED59D3-E00E-4D97-956B-51C84173477F}"/>
            </a:ext>
          </a:extLst>
        </xdr:cNvPr>
        <xdr:cNvSpPr txBox="1"/>
      </xdr:nvSpPr>
      <xdr:spPr>
        <a:xfrm>
          <a:off x="6822655" y="1071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86095</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1D7E8A72-0B88-4FF2-80CB-96EB6BFE0923}"/>
            </a:ext>
          </a:extLst>
        </xdr:cNvPr>
        <xdr:cNvSpPr txBox="1"/>
      </xdr:nvSpPr>
      <xdr:spPr>
        <a:xfrm>
          <a:off x="6007950" y="1071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78670</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D311BFB6-DCBF-4C6F-B204-FA63AC315ECE}"/>
            </a:ext>
          </a:extLst>
        </xdr:cNvPr>
        <xdr:cNvSpPr txBox="1"/>
      </xdr:nvSpPr>
      <xdr:spPr>
        <a:xfrm>
          <a:off x="8401265" y="1105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80444</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9082270E-E0D6-4232-A504-762AD3FD0A1F}"/>
            </a:ext>
          </a:extLst>
        </xdr:cNvPr>
        <xdr:cNvSpPr txBox="1"/>
      </xdr:nvSpPr>
      <xdr:spPr>
        <a:xfrm>
          <a:off x="7641101" y="110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82270</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BCA2B9FF-A51D-4A7A-9FE4-9423690C304D}"/>
            </a:ext>
          </a:extLst>
        </xdr:cNvPr>
        <xdr:cNvSpPr txBox="1"/>
      </xdr:nvSpPr>
      <xdr:spPr>
        <a:xfrm>
          <a:off x="6854971" y="110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83799</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3C099552-64F3-4F68-B157-6303516DD783}"/>
            </a:ext>
          </a:extLst>
        </xdr:cNvPr>
        <xdr:cNvSpPr txBox="1"/>
      </xdr:nvSpPr>
      <xdr:spPr>
        <a:xfrm>
          <a:off x="6038361" y="110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3848D3D8-ACEE-44D8-9C91-72B9308C4B18}"/>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4CAFC7D2-6494-470C-9748-C2EB291B0F4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5868B08D-44E9-4DE6-8FCA-3758DD9F4A1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B4DD8DDB-DE5D-4B92-91BA-97865C6A7E5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2104E043-E383-4A54-B8D9-A8F747671CB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EC4D6A48-1078-4D2B-B97D-82CA165A567C}"/>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8DA753CB-41B0-428B-9CAD-61194363B2F7}"/>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E985ECCB-EFA4-4B15-B01D-468B7502F118}"/>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5387DBF0-7BEA-4426-AA83-8469838F219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B25BB3C0-9426-440C-96B3-BD723DD3402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8BD13F40-74D3-49C1-B471-01FAE060101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D30DD51D-8432-45B2-8173-E1DA98C974BA}"/>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6F60BA48-052A-4AE2-A9C7-B1B8C016CF5F}"/>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545EAF89-9116-4416-BDC9-CCD93AE7319F}"/>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C03C0061-6DD6-423B-9F70-FFCDD697A1D2}"/>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1AD3AB6E-9988-4209-A727-39C63F338FAB}"/>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5CC5B782-2AC9-4AA7-A47E-144080632FD5}"/>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5FEB0665-832A-484F-9B22-98430B9A1D29}"/>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45DADFDB-DA6B-440E-868C-CCFF6B1D1325}"/>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46867AAB-9B67-45F3-9886-784B4AE5EFFA}"/>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F75071E2-686C-4E5E-BB24-EE2756B2AF9B}"/>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9E0570CB-AF43-42F0-AE04-4171D476D99D}"/>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E3BCA59-527B-442A-8050-1B05506F07A1}"/>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EF2226FA-CBFF-43AD-A25B-61A88AA8A3E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47C9DEE-A021-461D-B3CE-FD48A026803C}"/>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134438</xdr:rowOff>
    </xdr:from>
    <xdr:to>
      <xdr:col>24</xdr:col>
      <xdr:colOff>62865</xdr:colOff>
      <xdr:row>86</xdr:row>
      <xdr:rowOff>52795</xdr:rowOff>
    </xdr:to>
    <xdr:cxnSp macro="">
      <xdr:nvCxnSpPr>
        <xdr:cNvPr id="286" name="直線コネクタ 285">
          <a:extLst>
            <a:ext uri="{FF2B5EF4-FFF2-40B4-BE49-F238E27FC236}">
              <a16:creationId xmlns:a16="http://schemas.microsoft.com/office/drawing/2014/main" id="{6836311C-4AEA-4DFE-AB53-A9FF02F9A557}"/>
            </a:ext>
          </a:extLst>
        </xdr:cNvPr>
        <xdr:cNvCxnSpPr/>
      </xdr:nvCxnSpPr>
      <xdr:spPr>
        <a:xfrm flipV="1">
          <a:off x="4173855" y="13503728"/>
          <a:ext cx="0" cy="1297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56622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DE93F55C-7227-443F-BA7E-2BBC0B31C7D8}"/>
            </a:ext>
          </a:extLst>
        </xdr:cNvPr>
        <xdr:cNvSpPr txBox="1"/>
      </xdr:nvSpPr>
      <xdr:spPr>
        <a:xfrm>
          <a:off x="4212590" y="1480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52795</xdr:rowOff>
    </xdr:from>
    <xdr:to>
      <xdr:col>24</xdr:col>
      <xdr:colOff>152400</xdr:colOff>
      <xdr:row>86</xdr:row>
      <xdr:rowOff>52795</xdr:rowOff>
    </xdr:to>
    <xdr:cxnSp macro="">
      <xdr:nvCxnSpPr>
        <xdr:cNvPr id="288" name="直線コネクタ 287">
          <a:extLst>
            <a:ext uri="{FF2B5EF4-FFF2-40B4-BE49-F238E27FC236}">
              <a16:creationId xmlns:a16="http://schemas.microsoft.com/office/drawing/2014/main" id="{A770FB8E-ABAA-4A44-8397-8314A2F8D51D}"/>
            </a:ext>
          </a:extLst>
        </xdr:cNvPr>
        <xdr:cNvCxnSpPr/>
      </xdr:nvCxnSpPr>
      <xdr:spPr>
        <a:xfrm>
          <a:off x="4112260" y="14801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81115</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EFA237D-73E8-401F-9394-899827218FC3}"/>
            </a:ext>
          </a:extLst>
        </xdr:cNvPr>
        <xdr:cNvSpPr txBox="1"/>
      </xdr:nvSpPr>
      <xdr:spPr>
        <a:xfrm>
          <a:off x="4212590" y="1328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134438</xdr:rowOff>
    </xdr:from>
    <xdr:to>
      <xdr:col>24</xdr:col>
      <xdr:colOff>152400</xdr:colOff>
      <xdr:row>78</xdr:row>
      <xdr:rowOff>134438</xdr:rowOff>
    </xdr:to>
    <xdr:cxnSp macro="">
      <xdr:nvCxnSpPr>
        <xdr:cNvPr id="290" name="直線コネクタ 289">
          <a:extLst>
            <a:ext uri="{FF2B5EF4-FFF2-40B4-BE49-F238E27FC236}">
              <a16:creationId xmlns:a16="http://schemas.microsoft.com/office/drawing/2014/main" id="{84F9AB40-23D7-4B63-B2B4-42949A6F1393}"/>
            </a:ext>
          </a:extLst>
        </xdr:cNvPr>
        <xdr:cNvCxnSpPr/>
      </xdr:nvCxnSpPr>
      <xdr:spPr>
        <a:xfrm>
          <a:off x="4112260" y="13503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135545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2C6EBB8-1209-409D-B2BE-DAF7A957DB80}"/>
            </a:ext>
          </a:extLst>
        </xdr:cNvPr>
        <xdr:cNvSpPr txBox="1"/>
      </xdr:nvSpPr>
      <xdr:spPr>
        <a:xfrm>
          <a:off x="4212590" y="14362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157118</xdr:rowOff>
    </xdr:from>
    <xdr:to>
      <xdr:col>24</xdr:col>
      <xdr:colOff>114300</xdr:colOff>
      <xdr:row>84</xdr:row>
      <xdr:rowOff>87268</xdr:rowOff>
    </xdr:to>
    <xdr:sp macro="" textlink="">
      <xdr:nvSpPr>
        <xdr:cNvPr id="292" name="フローチャート: 判断 291">
          <a:extLst>
            <a:ext uri="{FF2B5EF4-FFF2-40B4-BE49-F238E27FC236}">
              <a16:creationId xmlns:a16="http://schemas.microsoft.com/office/drawing/2014/main" id="{13D652A5-C69B-4544-A60C-4910EF2D9338}"/>
            </a:ext>
          </a:extLst>
        </xdr:cNvPr>
        <xdr:cNvSpPr/>
      </xdr:nvSpPr>
      <xdr:spPr>
        <a:xfrm>
          <a:off x="4131310" y="1438937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140788</xdr:rowOff>
    </xdr:from>
    <xdr:to>
      <xdr:col>20</xdr:col>
      <xdr:colOff>38100</xdr:colOff>
      <xdr:row>84</xdr:row>
      <xdr:rowOff>70938</xdr:rowOff>
    </xdr:to>
    <xdr:sp macro="" textlink="">
      <xdr:nvSpPr>
        <xdr:cNvPr id="293" name="フローチャート: 判断 292">
          <a:extLst>
            <a:ext uri="{FF2B5EF4-FFF2-40B4-BE49-F238E27FC236}">
              <a16:creationId xmlns:a16="http://schemas.microsoft.com/office/drawing/2014/main" id="{6F292EC7-DA52-42EC-AF25-9CF450DA6304}"/>
            </a:ext>
          </a:extLst>
        </xdr:cNvPr>
        <xdr:cNvSpPr/>
      </xdr:nvSpPr>
      <xdr:spPr>
        <a:xfrm>
          <a:off x="3388360" y="143673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114663</xdr:rowOff>
    </xdr:from>
    <xdr:to>
      <xdr:col>15</xdr:col>
      <xdr:colOff>101600</xdr:colOff>
      <xdr:row>84</xdr:row>
      <xdr:rowOff>44813</xdr:rowOff>
    </xdr:to>
    <xdr:sp macro="" textlink="">
      <xdr:nvSpPr>
        <xdr:cNvPr id="294" name="フローチャート: 判断 293">
          <a:extLst>
            <a:ext uri="{FF2B5EF4-FFF2-40B4-BE49-F238E27FC236}">
              <a16:creationId xmlns:a16="http://schemas.microsoft.com/office/drawing/2014/main" id="{5C9167A7-DB29-4A96-A727-952BAAFF7773}"/>
            </a:ext>
          </a:extLst>
        </xdr:cNvPr>
        <xdr:cNvSpPr/>
      </xdr:nvSpPr>
      <xdr:spPr>
        <a:xfrm>
          <a:off x="2571750" y="143450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144055</xdr:rowOff>
    </xdr:from>
    <xdr:to>
      <xdr:col>10</xdr:col>
      <xdr:colOff>165100</xdr:colOff>
      <xdr:row>84</xdr:row>
      <xdr:rowOff>74205</xdr:rowOff>
    </xdr:to>
    <xdr:sp macro="" textlink="">
      <xdr:nvSpPr>
        <xdr:cNvPr id="295" name="フローチャート: 判断 294">
          <a:extLst>
            <a:ext uri="{FF2B5EF4-FFF2-40B4-BE49-F238E27FC236}">
              <a16:creationId xmlns:a16="http://schemas.microsoft.com/office/drawing/2014/main" id="{8C230A14-1A6C-4BF5-9EBE-D73221D8E499}"/>
            </a:ext>
          </a:extLst>
        </xdr:cNvPr>
        <xdr:cNvSpPr/>
      </xdr:nvSpPr>
      <xdr:spPr>
        <a:xfrm>
          <a:off x="1774190" y="143725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117929</xdr:rowOff>
    </xdr:from>
    <xdr:to>
      <xdr:col>6</xdr:col>
      <xdr:colOff>38100</xdr:colOff>
      <xdr:row>84</xdr:row>
      <xdr:rowOff>48079</xdr:rowOff>
    </xdr:to>
    <xdr:sp macro="" textlink="">
      <xdr:nvSpPr>
        <xdr:cNvPr id="296" name="フローチャート: 判断 295">
          <a:extLst>
            <a:ext uri="{FF2B5EF4-FFF2-40B4-BE49-F238E27FC236}">
              <a16:creationId xmlns:a16="http://schemas.microsoft.com/office/drawing/2014/main" id="{5B3F8812-8153-4431-AD9E-ED6C7053D37B}"/>
            </a:ext>
          </a:extLst>
        </xdr:cNvPr>
        <xdr:cNvSpPr/>
      </xdr:nvSpPr>
      <xdr:spPr>
        <a:xfrm>
          <a:off x="988060" y="143482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D52E669-BC93-46AA-A3CB-95340857CCC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01C3895-1726-4041-942D-1743473A2168}"/>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9C19C7C-F849-4F3A-8FE9-2537AEAC7EB1}"/>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5FA6182-7A1F-48E6-8B71-8DBCAA5B664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7AAB28D-EF64-4632-AB5D-AA573AA3E01F}"/>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302" name="楕円 301">
          <a:extLst>
            <a:ext uri="{FF2B5EF4-FFF2-40B4-BE49-F238E27FC236}">
              <a16:creationId xmlns:a16="http://schemas.microsoft.com/office/drawing/2014/main" id="{6646F6C9-A7F2-4E40-BB11-E416DCD88BDC}"/>
            </a:ext>
          </a:extLst>
        </xdr:cNvPr>
        <xdr:cNvSpPr/>
      </xdr:nvSpPr>
      <xdr:spPr>
        <a:xfrm>
          <a:off x="4131310" y="143090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101616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BFD1A0C-2EF1-4275-89A8-BDCA4ED493CF}"/>
            </a:ext>
          </a:extLst>
        </xdr:cNvPr>
        <xdr:cNvSpPr txBox="1"/>
      </xdr:nvSpPr>
      <xdr:spPr>
        <a:xfrm>
          <a:off x="4212590" y="1415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54248</xdr:rowOff>
    </xdr:from>
    <xdr:to>
      <xdr:col>20</xdr:col>
      <xdr:colOff>38100</xdr:colOff>
      <xdr:row>83</xdr:row>
      <xdr:rowOff>155848</xdr:rowOff>
    </xdr:to>
    <xdr:sp macro="" textlink="">
      <xdr:nvSpPr>
        <xdr:cNvPr id="304" name="楕円 303">
          <a:extLst>
            <a:ext uri="{FF2B5EF4-FFF2-40B4-BE49-F238E27FC236}">
              <a16:creationId xmlns:a16="http://schemas.microsoft.com/office/drawing/2014/main" id="{C65107F0-E8F6-4EB4-8C39-79930C8D8115}"/>
            </a:ext>
          </a:extLst>
        </xdr:cNvPr>
        <xdr:cNvSpPr/>
      </xdr:nvSpPr>
      <xdr:spPr>
        <a:xfrm>
          <a:off x="3388360" y="142884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105048</xdr:rowOff>
    </xdr:from>
    <xdr:to>
      <xdr:col>24</xdr:col>
      <xdr:colOff>63500</xdr:colOff>
      <xdr:row>83</xdr:row>
      <xdr:rowOff>129539</xdr:rowOff>
    </xdr:to>
    <xdr:cxnSp macro="">
      <xdr:nvCxnSpPr>
        <xdr:cNvPr id="305" name="直線コネクタ 304">
          <a:extLst>
            <a:ext uri="{FF2B5EF4-FFF2-40B4-BE49-F238E27FC236}">
              <a16:creationId xmlns:a16="http://schemas.microsoft.com/office/drawing/2014/main" id="{DFB7C93C-089C-433D-8544-92C8689BB00D}"/>
            </a:ext>
          </a:extLst>
        </xdr:cNvPr>
        <xdr:cNvCxnSpPr/>
      </xdr:nvCxnSpPr>
      <xdr:spPr>
        <a:xfrm>
          <a:off x="3431540" y="14333493"/>
          <a:ext cx="742950" cy="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28121</xdr:rowOff>
    </xdr:from>
    <xdr:to>
      <xdr:col>15</xdr:col>
      <xdr:colOff>101600</xdr:colOff>
      <xdr:row>83</xdr:row>
      <xdr:rowOff>129721</xdr:rowOff>
    </xdr:to>
    <xdr:sp macro="" textlink="">
      <xdr:nvSpPr>
        <xdr:cNvPr id="306" name="楕円 305">
          <a:extLst>
            <a:ext uri="{FF2B5EF4-FFF2-40B4-BE49-F238E27FC236}">
              <a16:creationId xmlns:a16="http://schemas.microsoft.com/office/drawing/2014/main" id="{B1831B9A-8B04-4D36-BF12-0AA999E14FDA}"/>
            </a:ext>
          </a:extLst>
        </xdr:cNvPr>
        <xdr:cNvSpPr/>
      </xdr:nvSpPr>
      <xdr:spPr>
        <a:xfrm>
          <a:off x="2571750" y="142565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78921</xdr:rowOff>
    </xdr:from>
    <xdr:to>
      <xdr:col>19</xdr:col>
      <xdr:colOff>177800</xdr:colOff>
      <xdr:row>83</xdr:row>
      <xdr:rowOff>105048</xdr:rowOff>
    </xdr:to>
    <xdr:cxnSp macro="">
      <xdr:nvCxnSpPr>
        <xdr:cNvPr id="307" name="直線コネクタ 306">
          <a:extLst>
            <a:ext uri="{FF2B5EF4-FFF2-40B4-BE49-F238E27FC236}">
              <a16:creationId xmlns:a16="http://schemas.microsoft.com/office/drawing/2014/main" id="{BDA36F7B-E1B3-427F-8111-4770DB1327F0}"/>
            </a:ext>
          </a:extLst>
        </xdr:cNvPr>
        <xdr:cNvCxnSpPr/>
      </xdr:nvCxnSpPr>
      <xdr:spPr>
        <a:xfrm>
          <a:off x="2626360" y="14309271"/>
          <a:ext cx="805180" cy="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363</xdr:rowOff>
    </xdr:from>
    <xdr:to>
      <xdr:col>10</xdr:col>
      <xdr:colOff>165100</xdr:colOff>
      <xdr:row>83</xdr:row>
      <xdr:rowOff>101963</xdr:rowOff>
    </xdr:to>
    <xdr:sp macro="" textlink="">
      <xdr:nvSpPr>
        <xdr:cNvPr id="308" name="楕円 307">
          <a:extLst>
            <a:ext uri="{FF2B5EF4-FFF2-40B4-BE49-F238E27FC236}">
              <a16:creationId xmlns:a16="http://schemas.microsoft.com/office/drawing/2014/main" id="{5621CDD4-5375-442C-BE1F-173E6B174CE1}"/>
            </a:ext>
          </a:extLst>
        </xdr:cNvPr>
        <xdr:cNvSpPr/>
      </xdr:nvSpPr>
      <xdr:spPr>
        <a:xfrm>
          <a:off x="1774190" y="1423071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51163</xdr:rowOff>
    </xdr:from>
    <xdr:to>
      <xdr:col>15</xdr:col>
      <xdr:colOff>50800</xdr:colOff>
      <xdr:row>83</xdr:row>
      <xdr:rowOff>78921</xdr:rowOff>
    </xdr:to>
    <xdr:cxnSp macro="">
      <xdr:nvCxnSpPr>
        <xdr:cNvPr id="309" name="直線コネクタ 308">
          <a:extLst>
            <a:ext uri="{FF2B5EF4-FFF2-40B4-BE49-F238E27FC236}">
              <a16:creationId xmlns:a16="http://schemas.microsoft.com/office/drawing/2014/main" id="{FCFF8FE0-B1D6-4079-9877-20E6BE74298B}"/>
            </a:ext>
          </a:extLst>
        </xdr:cNvPr>
        <xdr:cNvCxnSpPr/>
      </xdr:nvCxnSpPr>
      <xdr:spPr>
        <a:xfrm>
          <a:off x="1828800" y="14285323"/>
          <a:ext cx="79756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150586</xdr:rowOff>
    </xdr:from>
    <xdr:to>
      <xdr:col>6</xdr:col>
      <xdr:colOff>38100</xdr:colOff>
      <xdr:row>83</xdr:row>
      <xdr:rowOff>80736</xdr:rowOff>
    </xdr:to>
    <xdr:sp macro="" textlink="">
      <xdr:nvSpPr>
        <xdr:cNvPr id="310" name="楕円 309">
          <a:extLst>
            <a:ext uri="{FF2B5EF4-FFF2-40B4-BE49-F238E27FC236}">
              <a16:creationId xmlns:a16="http://schemas.microsoft.com/office/drawing/2014/main" id="{F439100F-230A-4122-85F1-7D8B2B885201}"/>
            </a:ext>
          </a:extLst>
        </xdr:cNvPr>
        <xdr:cNvSpPr/>
      </xdr:nvSpPr>
      <xdr:spPr>
        <a:xfrm>
          <a:off x="988060" y="142094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29936</xdr:rowOff>
    </xdr:from>
    <xdr:to>
      <xdr:col>10</xdr:col>
      <xdr:colOff>114300</xdr:colOff>
      <xdr:row>83</xdr:row>
      <xdr:rowOff>51163</xdr:rowOff>
    </xdr:to>
    <xdr:cxnSp macro="">
      <xdr:nvCxnSpPr>
        <xdr:cNvPr id="311" name="直線コネクタ 310">
          <a:extLst>
            <a:ext uri="{FF2B5EF4-FFF2-40B4-BE49-F238E27FC236}">
              <a16:creationId xmlns:a16="http://schemas.microsoft.com/office/drawing/2014/main" id="{D126570D-BECF-4832-81D1-1C3BB5BA9BC4}"/>
            </a:ext>
          </a:extLst>
        </xdr:cNvPr>
        <xdr:cNvCxnSpPr/>
      </xdr:nvCxnSpPr>
      <xdr:spPr>
        <a:xfrm>
          <a:off x="1031240" y="14258381"/>
          <a:ext cx="79756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62065</xdr:rowOff>
    </xdr:from>
    <xdr:ext cx="405111" cy="259045"/>
    <xdr:sp macro="" textlink="">
      <xdr:nvSpPr>
        <xdr:cNvPr id="312" name="n_1aveValue【公営住宅】&#10;有形固定資産減価償却率">
          <a:extLst>
            <a:ext uri="{FF2B5EF4-FFF2-40B4-BE49-F238E27FC236}">
              <a16:creationId xmlns:a16="http://schemas.microsoft.com/office/drawing/2014/main" id="{1F46AB10-8F51-40C7-ACF5-7315D9C70A5B}"/>
            </a:ext>
          </a:extLst>
        </xdr:cNvPr>
        <xdr:cNvSpPr txBox="1"/>
      </xdr:nvSpPr>
      <xdr:spPr>
        <a:xfrm>
          <a:off x="3239144" y="1446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35940</xdr:rowOff>
    </xdr:from>
    <xdr:ext cx="405111" cy="259045"/>
    <xdr:sp macro="" textlink="">
      <xdr:nvSpPr>
        <xdr:cNvPr id="313" name="n_2aveValue【公営住宅】&#10;有形固定資産減価償却率">
          <a:extLst>
            <a:ext uri="{FF2B5EF4-FFF2-40B4-BE49-F238E27FC236}">
              <a16:creationId xmlns:a16="http://schemas.microsoft.com/office/drawing/2014/main" id="{18AE1403-4867-47C2-B0DA-D84FDD68D4C8}"/>
            </a:ext>
          </a:extLst>
        </xdr:cNvPr>
        <xdr:cNvSpPr txBox="1"/>
      </xdr:nvSpPr>
      <xdr:spPr>
        <a:xfrm>
          <a:off x="24390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65332</xdr:rowOff>
    </xdr:from>
    <xdr:ext cx="405111" cy="259045"/>
    <xdr:sp macro="" textlink="">
      <xdr:nvSpPr>
        <xdr:cNvPr id="314" name="n_3aveValue【公営住宅】&#10;有形固定資産減価償却率">
          <a:extLst>
            <a:ext uri="{FF2B5EF4-FFF2-40B4-BE49-F238E27FC236}">
              <a16:creationId xmlns:a16="http://schemas.microsoft.com/office/drawing/2014/main" id="{49F74E04-8228-48FC-B321-16E14D413C1C}"/>
            </a:ext>
          </a:extLst>
        </xdr:cNvPr>
        <xdr:cNvSpPr txBox="1"/>
      </xdr:nvSpPr>
      <xdr:spPr>
        <a:xfrm>
          <a:off x="1641484" y="1446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39206</xdr:rowOff>
    </xdr:from>
    <xdr:ext cx="405111" cy="259045"/>
    <xdr:sp macro="" textlink="">
      <xdr:nvSpPr>
        <xdr:cNvPr id="315" name="n_4aveValue【公営住宅】&#10;有形固定資産減価償却率">
          <a:extLst>
            <a:ext uri="{FF2B5EF4-FFF2-40B4-BE49-F238E27FC236}">
              <a16:creationId xmlns:a16="http://schemas.microsoft.com/office/drawing/2014/main" id="{44440CC0-A65D-446D-B82A-0A04CA286D09}"/>
            </a:ext>
          </a:extLst>
        </xdr:cNvPr>
        <xdr:cNvSpPr txBox="1"/>
      </xdr:nvSpPr>
      <xdr:spPr>
        <a:xfrm>
          <a:off x="85535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925</xdr:rowOff>
    </xdr:from>
    <xdr:ext cx="405111" cy="259045"/>
    <xdr:sp macro="" textlink="">
      <xdr:nvSpPr>
        <xdr:cNvPr id="316" name="n_1mainValue【公営住宅】&#10;有形固定資産減価償却率">
          <a:extLst>
            <a:ext uri="{FF2B5EF4-FFF2-40B4-BE49-F238E27FC236}">
              <a16:creationId xmlns:a16="http://schemas.microsoft.com/office/drawing/2014/main" id="{0436530B-BD07-4E35-9547-AAB126A95120}"/>
            </a:ext>
          </a:extLst>
        </xdr:cNvPr>
        <xdr:cNvSpPr txBox="1"/>
      </xdr:nvSpPr>
      <xdr:spPr>
        <a:xfrm>
          <a:off x="32391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146248</xdr:rowOff>
    </xdr:from>
    <xdr:ext cx="405111" cy="259045"/>
    <xdr:sp macro="" textlink="">
      <xdr:nvSpPr>
        <xdr:cNvPr id="317" name="n_2mainValue【公営住宅】&#10;有形固定資産減価償却率">
          <a:extLst>
            <a:ext uri="{FF2B5EF4-FFF2-40B4-BE49-F238E27FC236}">
              <a16:creationId xmlns:a16="http://schemas.microsoft.com/office/drawing/2014/main" id="{44C92FA5-4781-43D7-987A-9FE8DCE128D3}"/>
            </a:ext>
          </a:extLst>
        </xdr:cNvPr>
        <xdr:cNvSpPr txBox="1"/>
      </xdr:nvSpPr>
      <xdr:spPr>
        <a:xfrm>
          <a:off x="2439044" y="1403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8" name="n_3mainValue【公営住宅】&#10;有形固定資産減価償却率">
          <a:extLst>
            <a:ext uri="{FF2B5EF4-FFF2-40B4-BE49-F238E27FC236}">
              <a16:creationId xmlns:a16="http://schemas.microsoft.com/office/drawing/2014/main" id="{C4CDE329-2755-4E4B-9305-CB7F719EEC62}"/>
            </a:ext>
          </a:extLst>
        </xdr:cNvPr>
        <xdr:cNvSpPr txBox="1"/>
      </xdr:nvSpPr>
      <xdr:spPr>
        <a:xfrm>
          <a:off x="1641484" y="1400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97263</xdr:rowOff>
    </xdr:from>
    <xdr:ext cx="405111" cy="259045"/>
    <xdr:sp macro="" textlink="">
      <xdr:nvSpPr>
        <xdr:cNvPr id="319" name="n_4mainValue【公営住宅】&#10;有形固定資産減価償却率">
          <a:extLst>
            <a:ext uri="{FF2B5EF4-FFF2-40B4-BE49-F238E27FC236}">
              <a16:creationId xmlns:a16="http://schemas.microsoft.com/office/drawing/2014/main" id="{B7CEB347-B573-42BC-80C9-ABCAB20BF740}"/>
            </a:ext>
          </a:extLst>
        </xdr:cNvPr>
        <xdr:cNvSpPr txBox="1"/>
      </xdr:nvSpPr>
      <xdr:spPr>
        <a:xfrm>
          <a:off x="855354"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16CC067-7A29-47F3-962F-63412DC23E9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2D55EB4-A9E4-40DB-8BAF-85335CA3424B}"/>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20185B41-D0EC-4B4E-BE0C-108E5DF7F8B1}"/>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EA39B17-CA37-4DF1-AA2F-69C74B89455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FB38C60-F591-4BA0-ACA7-88734B123288}"/>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EE660CD-5E68-470F-BAAC-B56B1F340FA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18FA5B6-D2B2-46A3-8EA2-E8F80DF069A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93D64AC-13BB-43C7-BA0C-DBA6F605839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1C35C62-C294-480A-8911-F97B122BA01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50244A9-502E-4DD1-B49E-6E6E5782E852}"/>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7B893850-C64A-4BF5-A356-92392ECA4C5B}"/>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4A92510-DBA3-4910-8CF5-0072CE06DA71}"/>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A16C99E2-47F6-4273-9BBC-C3DCBC049F24}"/>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14904B2B-E712-4492-9F65-976C0D01D5B7}"/>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70FA3077-6B97-4E77-9FAF-F3B202CD5F0E}"/>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C44B2FF8-F975-45F1-BB1B-2C499E6126BA}"/>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D4F118DB-6EB9-46E8-9F27-7238EE274388}"/>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8AA1A8AD-9E94-447F-A016-D1BF42E0D218}"/>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57EB9362-4342-42D4-9B99-CDD90441FB59}"/>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F954BC03-2A5A-4741-AFE1-62C51A14C695}"/>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81E671AC-9211-44CA-8591-7D84590D968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128169</xdr:rowOff>
    </xdr:from>
    <xdr:to>
      <xdr:col>54</xdr:col>
      <xdr:colOff>189865</xdr:colOff>
      <xdr:row>86</xdr:row>
      <xdr:rowOff>36271</xdr:rowOff>
    </xdr:to>
    <xdr:cxnSp macro="">
      <xdr:nvCxnSpPr>
        <xdr:cNvPr id="341" name="直線コネクタ 340">
          <a:extLst>
            <a:ext uri="{FF2B5EF4-FFF2-40B4-BE49-F238E27FC236}">
              <a16:creationId xmlns:a16="http://schemas.microsoft.com/office/drawing/2014/main" id="{49F8DCD8-C864-408B-9131-7F528C85B726}"/>
            </a:ext>
          </a:extLst>
        </xdr:cNvPr>
        <xdr:cNvCxnSpPr/>
      </xdr:nvCxnSpPr>
      <xdr:spPr>
        <a:xfrm flipV="1">
          <a:off x="9429115" y="13333629"/>
          <a:ext cx="0" cy="1447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2" name="【公営住宅】&#10;一人当たり面積最小値テキスト">
          <a:extLst>
            <a:ext uri="{FF2B5EF4-FFF2-40B4-BE49-F238E27FC236}">
              <a16:creationId xmlns:a16="http://schemas.microsoft.com/office/drawing/2014/main" id="{1A2C5A57-B9B7-420B-A356-01AF2A0BF6DA}"/>
            </a:ext>
          </a:extLst>
        </xdr:cNvPr>
        <xdr:cNvSpPr txBox="1"/>
      </xdr:nvSpPr>
      <xdr:spPr>
        <a:xfrm>
          <a:off x="946785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3" name="直線コネクタ 342">
          <a:extLst>
            <a:ext uri="{FF2B5EF4-FFF2-40B4-BE49-F238E27FC236}">
              <a16:creationId xmlns:a16="http://schemas.microsoft.com/office/drawing/2014/main" id="{3B5BEE1D-129B-45D7-A7D3-85621B839E58}"/>
            </a:ext>
          </a:extLst>
        </xdr:cNvPr>
        <xdr:cNvCxnSpPr/>
      </xdr:nvCxnSpPr>
      <xdr:spPr>
        <a:xfrm>
          <a:off x="9356090" y="147809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74846</xdr:rowOff>
    </xdr:from>
    <xdr:ext cx="469744" cy="259045"/>
    <xdr:sp macro="" textlink="">
      <xdr:nvSpPr>
        <xdr:cNvPr id="344" name="【公営住宅】&#10;一人当たり面積最大値テキスト">
          <a:extLst>
            <a:ext uri="{FF2B5EF4-FFF2-40B4-BE49-F238E27FC236}">
              <a16:creationId xmlns:a16="http://schemas.microsoft.com/office/drawing/2014/main" id="{334A4732-5E60-4062-BE30-C048B358B18C}"/>
            </a:ext>
          </a:extLst>
        </xdr:cNvPr>
        <xdr:cNvSpPr txBox="1"/>
      </xdr:nvSpPr>
      <xdr:spPr>
        <a:xfrm>
          <a:off x="9467850" y="131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128169</xdr:rowOff>
    </xdr:from>
    <xdr:to>
      <xdr:col>55</xdr:col>
      <xdr:colOff>88900</xdr:colOff>
      <xdr:row>77</xdr:row>
      <xdr:rowOff>128169</xdr:rowOff>
    </xdr:to>
    <xdr:cxnSp macro="">
      <xdr:nvCxnSpPr>
        <xdr:cNvPr id="345" name="直線コネクタ 344">
          <a:extLst>
            <a:ext uri="{FF2B5EF4-FFF2-40B4-BE49-F238E27FC236}">
              <a16:creationId xmlns:a16="http://schemas.microsoft.com/office/drawing/2014/main" id="{AE0E379E-3780-4CF0-9A63-D514C193C3E1}"/>
            </a:ext>
          </a:extLst>
        </xdr:cNvPr>
        <xdr:cNvCxnSpPr/>
      </xdr:nvCxnSpPr>
      <xdr:spPr>
        <a:xfrm>
          <a:off x="9356090" y="133336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166997</xdr:rowOff>
    </xdr:from>
    <xdr:ext cx="469744" cy="259045"/>
    <xdr:sp macro="" textlink="">
      <xdr:nvSpPr>
        <xdr:cNvPr id="346" name="【公営住宅】&#10;一人当たり面積平均値テキスト">
          <a:extLst>
            <a:ext uri="{FF2B5EF4-FFF2-40B4-BE49-F238E27FC236}">
              <a16:creationId xmlns:a16="http://schemas.microsoft.com/office/drawing/2014/main" id="{0D3CB0A9-CEF0-4BD5-9175-91224A97F259}"/>
            </a:ext>
          </a:extLst>
        </xdr:cNvPr>
        <xdr:cNvSpPr txBox="1"/>
      </xdr:nvSpPr>
      <xdr:spPr>
        <a:xfrm>
          <a:off x="9467850" y="14229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144120</xdr:rowOff>
    </xdr:from>
    <xdr:to>
      <xdr:col>55</xdr:col>
      <xdr:colOff>50800</xdr:colOff>
      <xdr:row>84</xdr:row>
      <xdr:rowOff>74270</xdr:rowOff>
    </xdr:to>
    <xdr:sp macro="" textlink="">
      <xdr:nvSpPr>
        <xdr:cNvPr id="347" name="フローチャート: 判断 346">
          <a:extLst>
            <a:ext uri="{FF2B5EF4-FFF2-40B4-BE49-F238E27FC236}">
              <a16:creationId xmlns:a16="http://schemas.microsoft.com/office/drawing/2014/main" id="{092106B6-BBB8-4678-BA43-5C1628E4D5C3}"/>
            </a:ext>
          </a:extLst>
        </xdr:cNvPr>
        <xdr:cNvSpPr/>
      </xdr:nvSpPr>
      <xdr:spPr>
        <a:xfrm>
          <a:off x="9394190" y="1437256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348" name="フローチャート: 判断 347">
          <a:extLst>
            <a:ext uri="{FF2B5EF4-FFF2-40B4-BE49-F238E27FC236}">
              <a16:creationId xmlns:a16="http://schemas.microsoft.com/office/drawing/2014/main" id="{1DEB510C-630A-4602-B01A-2BB8F1F7DD7A}"/>
            </a:ext>
          </a:extLst>
        </xdr:cNvPr>
        <xdr:cNvSpPr/>
      </xdr:nvSpPr>
      <xdr:spPr>
        <a:xfrm>
          <a:off x="8632190" y="1437995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134062</xdr:rowOff>
    </xdr:from>
    <xdr:to>
      <xdr:col>46</xdr:col>
      <xdr:colOff>38100</xdr:colOff>
      <xdr:row>84</xdr:row>
      <xdr:rowOff>64212</xdr:rowOff>
    </xdr:to>
    <xdr:sp macro="" textlink="">
      <xdr:nvSpPr>
        <xdr:cNvPr id="349" name="フローチャート: 判断 348">
          <a:extLst>
            <a:ext uri="{FF2B5EF4-FFF2-40B4-BE49-F238E27FC236}">
              <a16:creationId xmlns:a16="http://schemas.microsoft.com/office/drawing/2014/main" id="{9493F4F5-F5E9-4BE2-A4A5-FCDFDA0F0FC8}"/>
            </a:ext>
          </a:extLst>
        </xdr:cNvPr>
        <xdr:cNvSpPr/>
      </xdr:nvSpPr>
      <xdr:spPr>
        <a:xfrm>
          <a:off x="7846060" y="143606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71882</xdr:rowOff>
    </xdr:from>
    <xdr:to>
      <xdr:col>41</xdr:col>
      <xdr:colOff>101600</xdr:colOff>
      <xdr:row>85</xdr:row>
      <xdr:rowOff>2032</xdr:rowOff>
    </xdr:to>
    <xdr:sp macro="" textlink="">
      <xdr:nvSpPr>
        <xdr:cNvPr id="350" name="フローチャート: 判断 349">
          <a:extLst>
            <a:ext uri="{FF2B5EF4-FFF2-40B4-BE49-F238E27FC236}">
              <a16:creationId xmlns:a16="http://schemas.microsoft.com/office/drawing/2014/main" id="{89FF80DB-9821-4993-838F-0DFE84A47F97}"/>
            </a:ext>
          </a:extLst>
        </xdr:cNvPr>
        <xdr:cNvSpPr/>
      </xdr:nvSpPr>
      <xdr:spPr>
        <a:xfrm>
          <a:off x="7029450" y="144717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72340</xdr:rowOff>
    </xdr:from>
    <xdr:to>
      <xdr:col>36</xdr:col>
      <xdr:colOff>165100</xdr:colOff>
      <xdr:row>85</xdr:row>
      <xdr:rowOff>2490</xdr:rowOff>
    </xdr:to>
    <xdr:sp macro="" textlink="">
      <xdr:nvSpPr>
        <xdr:cNvPr id="351" name="フローチャート: 判断 350">
          <a:extLst>
            <a:ext uri="{FF2B5EF4-FFF2-40B4-BE49-F238E27FC236}">
              <a16:creationId xmlns:a16="http://schemas.microsoft.com/office/drawing/2014/main" id="{EDD9C10E-4823-4DF8-9642-310E969613DF}"/>
            </a:ext>
          </a:extLst>
        </xdr:cNvPr>
        <xdr:cNvSpPr/>
      </xdr:nvSpPr>
      <xdr:spPr>
        <a:xfrm>
          <a:off x="6231890" y="144722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E54395C-CFED-4EF9-A11D-C2565E526435}"/>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709D353-A6AE-4762-81CE-8090038C5743}"/>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7A02800-383D-4AD1-B766-0EDD2237B841}"/>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D9AED1B-748B-4957-95D5-5828E347A212}"/>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0217429-F884-48DC-A2EB-5ECE9F6D5895}"/>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7" name="楕円 356">
          <a:extLst>
            <a:ext uri="{FF2B5EF4-FFF2-40B4-BE49-F238E27FC236}">
              <a16:creationId xmlns:a16="http://schemas.microsoft.com/office/drawing/2014/main" id="{2FBBC533-A5EC-43A0-B894-FD89358C4D1F}"/>
            </a:ext>
          </a:extLst>
        </xdr:cNvPr>
        <xdr:cNvSpPr/>
      </xdr:nvSpPr>
      <xdr:spPr>
        <a:xfrm>
          <a:off x="9394190" y="144995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58" name="【公営住宅】&#10;一人当たり面積該当値テキスト">
          <a:extLst>
            <a:ext uri="{FF2B5EF4-FFF2-40B4-BE49-F238E27FC236}">
              <a16:creationId xmlns:a16="http://schemas.microsoft.com/office/drawing/2014/main" id="{06AA4F8E-2A96-438F-801E-22CBC85EFD01}"/>
            </a:ext>
          </a:extLst>
        </xdr:cNvPr>
        <xdr:cNvSpPr txBox="1"/>
      </xdr:nvSpPr>
      <xdr:spPr>
        <a:xfrm>
          <a:off x="9467850"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103887</xdr:rowOff>
    </xdr:from>
    <xdr:to>
      <xdr:col>50</xdr:col>
      <xdr:colOff>165100</xdr:colOff>
      <xdr:row>85</xdr:row>
      <xdr:rowOff>34037</xdr:rowOff>
    </xdr:to>
    <xdr:sp macro="" textlink="">
      <xdr:nvSpPr>
        <xdr:cNvPr id="359" name="楕円 358">
          <a:extLst>
            <a:ext uri="{FF2B5EF4-FFF2-40B4-BE49-F238E27FC236}">
              <a16:creationId xmlns:a16="http://schemas.microsoft.com/office/drawing/2014/main" id="{F1C4F6C1-ED79-46DD-B682-45E062103DB3}"/>
            </a:ext>
          </a:extLst>
        </xdr:cNvPr>
        <xdr:cNvSpPr/>
      </xdr:nvSpPr>
      <xdr:spPr>
        <a:xfrm>
          <a:off x="8632190" y="1450378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154687</xdr:rowOff>
    </xdr:to>
    <xdr:cxnSp macro="">
      <xdr:nvCxnSpPr>
        <xdr:cNvPr id="360" name="直線コネクタ 359">
          <a:extLst>
            <a:ext uri="{FF2B5EF4-FFF2-40B4-BE49-F238E27FC236}">
              <a16:creationId xmlns:a16="http://schemas.microsoft.com/office/drawing/2014/main" id="{7CA66C93-D1D9-480B-81FE-E4EACEAC204A}"/>
            </a:ext>
          </a:extLst>
        </xdr:cNvPr>
        <xdr:cNvCxnSpPr/>
      </xdr:nvCxnSpPr>
      <xdr:spPr>
        <a:xfrm flipV="1">
          <a:off x="8686800" y="14554200"/>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107086</xdr:rowOff>
    </xdr:from>
    <xdr:to>
      <xdr:col>46</xdr:col>
      <xdr:colOff>38100</xdr:colOff>
      <xdr:row>85</xdr:row>
      <xdr:rowOff>37236</xdr:rowOff>
    </xdr:to>
    <xdr:sp macro="" textlink="">
      <xdr:nvSpPr>
        <xdr:cNvPr id="361" name="楕円 360">
          <a:extLst>
            <a:ext uri="{FF2B5EF4-FFF2-40B4-BE49-F238E27FC236}">
              <a16:creationId xmlns:a16="http://schemas.microsoft.com/office/drawing/2014/main" id="{4EC24470-AA98-46DA-842D-948DB73BD96C}"/>
            </a:ext>
          </a:extLst>
        </xdr:cNvPr>
        <xdr:cNvSpPr/>
      </xdr:nvSpPr>
      <xdr:spPr>
        <a:xfrm>
          <a:off x="7846060" y="1450698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154687</xdr:rowOff>
    </xdr:from>
    <xdr:to>
      <xdr:col>50</xdr:col>
      <xdr:colOff>114300</xdr:colOff>
      <xdr:row>84</xdr:row>
      <xdr:rowOff>157886</xdr:rowOff>
    </xdr:to>
    <xdr:cxnSp macro="">
      <xdr:nvCxnSpPr>
        <xdr:cNvPr id="362" name="直線コネクタ 361">
          <a:extLst>
            <a:ext uri="{FF2B5EF4-FFF2-40B4-BE49-F238E27FC236}">
              <a16:creationId xmlns:a16="http://schemas.microsoft.com/office/drawing/2014/main" id="{B09E94DA-9037-4378-B699-A6392A383CFA}"/>
            </a:ext>
          </a:extLst>
        </xdr:cNvPr>
        <xdr:cNvCxnSpPr/>
      </xdr:nvCxnSpPr>
      <xdr:spPr>
        <a:xfrm flipV="1">
          <a:off x="7889240" y="14556487"/>
          <a:ext cx="79756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111201</xdr:rowOff>
    </xdr:from>
    <xdr:to>
      <xdr:col>41</xdr:col>
      <xdr:colOff>101600</xdr:colOff>
      <xdr:row>85</xdr:row>
      <xdr:rowOff>41351</xdr:rowOff>
    </xdr:to>
    <xdr:sp macro="" textlink="">
      <xdr:nvSpPr>
        <xdr:cNvPr id="363" name="楕円 362">
          <a:extLst>
            <a:ext uri="{FF2B5EF4-FFF2-40B4-BE49-F238E27FC236}">
              <a16:creationId xmlns:a16="http://schemas.microsoft.com/office/drawing/2014/main" id="{261551BA-7A97-4C2D-9CB8-1A3C67ACDDB5}"/>
            </a:ext>
          </a:extLst>
        </xdr:cNvPr>
        <xdr:cNvSpPr/>
      </xdr:nvSpPr>
      <xdr:spPr>
        <a:xfrm>
          <a:off x="7029450" y="1451300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157886</xdr:rowOff>
    </xdr:from>
    <xdr:to>
      <xdr:col>45</xdr:col>
      <xdr:colOff>177800</xdr:colOff>
      <xdr:row>84</xdr:row>
      <xdr:rowOff>162001</xdr:rowOff>
    </xdr:to>
    <xdr:cxnSp macro="">
      <xdr:nvCxnSpPr>
        <xdr:cNvPr id="364" name="直線コネクタ 363">
          <a:extLst>
            <a:ext uri="{FF2B5EF4-FFF2-40B4-BE49-F238E27FC236}">
              <a16:creationId xmlns:a16="http://schemas.microsoft.com/office/drawing/2014/main" id="{3BF9D391-1B4B-44C8-A9C7-EC150312E145}"/>
            </a:ext>
          </a:extLst>
        </xdr:cNvPr>
        <xdr:cNvCxnSpPr/>
      </xdr:nvCxnSpPr>
      <xdr:spPr>
        <a:xfrm flipV="1">
          <a:off x="7084060" y="14561591"/>
          <a:ext cx="80518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110744</xdr:rowOff>
    </xdr:from>
    <xdr:to>
      <xdr:col>36</xdr:col>
      <xdr:colOff>165100</xdr:colOff>
      <xdr:row>85</xdr:row>
      <xdr:rowOff>40894</xdr:rowOff>
    </xdr:to>
    <xdr:sp macro="" textlink="">
      <xdr:nvSpPr>
        <xdr:cNvPr id="365" name="楕円 364">
          <a:extLst>
            <a:ext uri="{FF2B5EF4-FFF2-40B4-BE49-F238E27FC236}">
              <a16:creationId xmlns:a16="http://schemas.microsoft.com/office/drawing/2014/main" id="{DF6AF80F-E532-44B5-8696-017B670E7E22}"/>
            </a:ext>
          </a:extLst>
        </xdr:cNvPr>
        <xdr:cNvSpPr/>
      </xdr:nvSpPr>
      <xdr:spPr>
        <a:xfrm>
          <a:off x="6231890" y="1451254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161544</xdr:rowOff>
    </xdr:from>
    <xdr:to>
      <xdr:col>41</xdr:col>
      <xdr:colOff>50800</xdr:colOff>
      <xdr:row>84</xdr:row>
      <xdr:rowOff>162001</xdr:rowOff>
    </xdr:to>
    <xdr:cxnSp macro="">
      <xdr:nvCxnSpPr>
        <xdr:cNvPr id="366" name="直線コネクタ 365">
          <a:extLst>
            <a:ext uri="{FF2B5EF4-FFF2-40B4-BE49-F238E27FC236}">
              <a16:creationId xmlns:a16="http://schemas.microsoft.com/office/drawing/2014/main" id="{58CDE5E9-640F-4433-AAE0-7B66E96B4F8B}"/>
            </a:ext>
          </a:extLst>
        </xdr:cNvPr>
        <xdr:cNvCxnSpPr/>
      </xdr:nvCxnSpPr>
      <xdr:spPr>
        <a:xfrm>
          <a:off x="6286500" y="14565249"/>
          <a:ext cx="79756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67" name="n_1aveValue【公営住宅】&#10;一人当たり面積">
          <a:extLst>
            <a:ext uri="{FF2B5EF4-FFF2-40B4-BE49-F238E27FC236}">
              <a16:creationId xmlns:a16="http://schemas.microsoft.com/office/drawing/2014/main" id="{95EFB905-FFE9-4F5B-A140-C94CA900ADAD}"/>
            </a:ext>
          </a:extLst>
        </xdr:cNvPr>
        <xdr:cNvSpPr txBox="1"/>
      </xdr:nvSpPr>
      <xdr:spPr>
        <a:xfrm>
          <a:off x="8454467" y="1415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80739</xdr:rowOff>
    </xdr:from>
    <xdr:ext cx="469744" cy="259045"/>
    <xdr:sp macro="" textlink="">
      <xdr:nvSpPr>
        <xdr:cNvPr id="368" name="n_2aveValue【公営住宅】&#10;一人当たり面積">
          <a:extLst>
            <a:ext uri="{FF2B5EF4-FFF2-40B4-BE49-F238E27FC236}">
              <a16:creationId xmlns:a16="http://schemas.microsoft.com/office/drawing/2014/main" id="{F7D1B26A-69AA-417D-95F8-15D5E74AA67A}"/>
            </a:ext>
          </a:extLst>
        </xdr:cNvPr>
        <xdr:cNvSpPr txBox="1"/>
      </xdr:nvSpPr>
      <xdr:spPr>
        <a:xfrm>
          <a:off x="7673417" y="1414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18559</xdr:rowOff>
    </xdr:from>
    <xdr:ext cx="469744" cy="259045"/>
    <xdr:sp macro="" textlink="">
      <xdr:nvSpPr>
        <xdr:cNvPr id="369" name="n_3aveValue【公営住宅】&#10;一人当たり面積">
          <a:extLst>
            <a:ext uri="{FF2B5EF4-FFF2-40B4-BE49-F238E27FC236}">
              <a16:creationId xmlns:a16="http://schemas.microsoft.com/office/drawing/2014/main" id="{04146A06-D9BE-4F2D-80D8-E21C8E404C1D}"/>
            </a:ext>
          </a:extLst>
        </xdr:cNvPr>
        <xdr:cNvSpPr txBox="1"/>
      </xdr:nvSpPr>
      <xdr:spPr>
        <a:xfrm>
          <a:off x="6866332" y="1425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19017</xdr:rowOff>
    </xdr:from>
    <xdr:ext cx="469744" cy="259045"/>
    <xdr:sp macro="" textlink="">
      <xdr:nvSpPr>
        <xdr:cNvPr id="370" name="n_4aveValue【公営住宅】&#10;一人当たり面積">
          <a:extLst>
            <a:ext uri="{FF2B5EF4-FFF2-40B4-BE49-F238E27FC236}">
              <a16:creationId xmlns:a16="http://schemas.microsoft.com/office/drawing/2014/main" id="{ADB437D4-6BEC-42AF-A033-89E0142F7D1C}"/>
            </a:ext>
          </a:extLst>
        </xdr:cNvPr>
        <xdr:cNvSpPr txBox="1"/>
      </xdr:nvSpPr>
      <xdr:spPr>
        <a:xfrm>
          <a:off x="6068772" y="1425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25164</xdr:rowOff>
    </xdr:from>
    <xdr:ext cx="469744" cy="259045"/>
    <xdr:sp macro="" textlink="">
      <xdr:nvSpPr>
        <xdr:cNvPr id="371" name="n_1mainValue【公営住宅】&#10;一人当たり面積">
          <a:extLst>
            <a:ext uri="{FF2B5EF4-FFF2-40B4-BE49-F238E27FC236}">
              <a16:creationId xmlns:a16="http://schemas.microsoft.com/office/drawing/2014/main" id="{BAB849B6-C3B7-4654-8BB4-E8EE3B534D91}"/>
            </a:ext>
          </a:extLst>
        </xdr:cNvPr>
        <xdr:cNvSpPr txBox="1"/>
      </xdr:nvSpPr>
      <xdr:spPr>
        <a:xfrm>
          <a:off x="8454467" y="145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28363</xdr:rowOff>
    </xdr:from>
    <xdr:ext cx="469744" cy="259045"/>
    <xdr:sp macro="" textlink="">
      <xdr:nvSpPr>
        <xdr:cNvPr id="372" name="n_2mainValue【公営住宅】&#10;一人当たり面積">
          <a:extLst>
            <a:ext uri="{FF2B5EF4-FFF2-40B4-BE49-F238E27FC236}">
              <a16:creationId xmlns:a16="http://schemas.microsoft.com/office/drawing/2014/main" id="{DE5A7AB6-6F9C-40E3-AAD1-5E89A5A3A931}"/>
            </a:ext>
          </a:extLst>
        </xdr:cNvPr>
        <xdr:cNvSpPr txBox="1"/>
      </xdr:nvSpPr>
      <xdr:spPr>
        <a:xfrm>
          <a:off x="7673417" y="145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32478</xdr:rowOff>
    </xdr:from>
    <xdr:ext cx="469744" cy="259045"/>
    <xdr:sp macro="" textlink="">
      <xdr:nvSpPr>
        <xdr:cNvPr id="373" name="n_3mainValue【公営住宅】&#10;一人当たり面積">
          <a:extLst>
            <a:ext uri="{FF2B5EF4-FFF2-40B4-BE49-F238E27FC236}">
              <a16:creationId xmlns:a16="http://schemas.microsoft.com/office/drawing/2014/main" id="{90D659E0-3F84-4307-9DF9-8651BBE56756}"/>
            </a:ext>
          </a:extLst>
        </xdr:cNvPr>
        <xdr:cNvSpPr txBox="1"/>
      </xdr:nvSpPr>
      <xdr:spPr>
        <a:xfrm>
          <a:off x="6866332" y="1460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32021</xdr:rowOff>
    </xdr:from>
    <xdr:ext cx="469744" cy="259045"/>
    <xdr:sp macro="" textlink="">
      <xdr:nvSpPr>
        <xdr:cNvPr id="374" name="n_4mainValue【公営住宅】&#10;一人当たり面積">
          <a:extLst>
            <a:ext uri="{FF2B5EF4-FFF2-40B4-BE49-F238E27FC236}">
              <a16:creationId xmlns:a16="http://schemas.microsoft.com/office/drawing/2014/main" id="{30901B1F-A700-4DDD-875D-9118F2DCF9BD}"/>
            </a:ext>
          </a:extLst>
        </xdr:cNvPr>
        <xdr:cNvSpPr txBox="1"/>
      </xdr:nvSpPr>
      <xdr:spPr>
        <a:xfrm>
          <a:off x="6068772" y="146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9D54053-4080-4207-A6EC-447ADEA8E2E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B681DEF-1EF5-41F8-B57F-E2BFBD991E2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1DB5B6F-FB48-47BD-B654-F45D9253C6B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027D1A0-05E7-4166-85DD-3852804F404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865976C9-E1A1-40D4-80E7-C55C0C3AAEF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D7B9F6EA-CD7A-487B-B48D-339848AA818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8D9F6042-538E-4D5B-92C8-667153BDDF3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D0F7969C-22DE-4CBD-BA84-934A9D54248B}"/>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3DF1C35D-B5C4-45AD-B79C-C6097E424612}"/>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54855895-AEFF-43F6-98CF-25DC3DDF45F2}"/>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1FA42C75-7B43-49DE-9986-8CAB6105DD6F}"/>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1592B7CF-676B-43C6-8D55-7E8CCDE3FFD1}"/>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24A6BF8E-FC8A-46BE-B7DF-E5C60D9D2F0D}"/>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2939C340-6155-4456-8698-74801589517A}"/>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3393F308-6103-4621-B0C0-A927765C7045}"/>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95A84490-7C6F-45C2-8BE1-6E22ED1B8258}"/>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CEF6869C-D5FD-4019-B80F-58EE83781D83}"/>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2137AFB5-E07D-4979-93F7-EC0DCA6ED0CC}"/>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259B3E7E-1D2C-4A5C-BC61-F0B0D3890199}"/>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8AB13FF8-C900-4912-8A18-A6280D54E636}"/>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21CA6AEC-CFE7-4544-BA67-B0DA9F246BD6}"/>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152C7D41-6A0E-4613-AC71-8AC7A7BC06B2}"/>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7" name="テキスト ボックス 396">
          <a:extLst>
            <a:ext uri="{FF2B5EF4-FFF2-40B4-BE49-F238E27FC236}">
              <a16:creationId xmlns:a16="http://schemas.microsoft.com/office/drawing/2014/main" id="{E9C404AE-2D56-43F7-9205-4FC32B2097F9}"/>
            </a:ext>
          </a:extLst>
        </xdr:cNvPr>
        <xdr:cNvSpPr txBox="1"/>
      </xdr:nvSpPr>
      <xdr:spPr>
        <a:xfrm>
          <a:off x="343701" y="169464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7518040B-9CB3-4648-8EA0-1F63822A2699}"/>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a:extLst>
            <a:ext uri="{FF2B5EF4-FFF2-40B4-BE49-F238E27FC236}">
              <a16:creationId xmlns:a16="http://schemas.microsoft.com/office/drawing/2014/main" id="{2D5A4639-9D1E-406C-B60E-E56B08DA84E1}"/>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9B8EF4B0-8D59-4061-AC1D-C68F2B7629FA}"/>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51707</xdr:rowOff>
    </xdr:from>
    <xdr:to>
      <xdr:col>24</xdr:col>
      <xdr:colOff>62865</xdr:colOff>
      <xdr:row>108</xdr:row>
      <xdr:rowOff>118655</xdr:rowOff>
    </xdr:to>
    <xdr:cxnSp macro="">
      <xdr:nvCxnSpPr>
        <xdr:cNvPr id="401" name="直線コネクタ 400">
          <a:extLst>
            <a:ext uri="{FF2B5EF4-FFF2-40B4-BE49-F238E27FC236}">
              <a16:creationId xmlns:a16="http://schemas.microsoft.com/office/drawing/2014/main" id="{8128334D-FE98-4FDA-94B1-6DBBC23CEF77}"/>
            </a:ext>
          </a:extLst>
        </xdr:cNvPr>
        <xdr:cNvCxnSpPr/>
      </xdr:nvCxnSpPr>
      <xdr:spPr>
        <a:xfrm flipV="1">
          <a:off x="4173855" y="17029067"/>
          <a:ext cx="0" cy="160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122482</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95AFAA03-4E2C-4BB8-9E9D-E88AAD45480F}"/>
            </a:ext>
          </a:extLst>
        </xdr:cNvPr>
        <xdr:cNvSpPr txBox="1"/>
      </xdr:nvSpPr>
      <xdr:spPr>
        <a:xfrm>
          <a:off x="4212590" y="1864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118655</xdr:rowOff>
    </xdr:from>
    <xdr:to>
      <xdr:col>24</xdr:col>
      <xdr:colOff>152400</xdr:colOff>
      <xdr:row>108</xdr:row>
      <xdr:rowOff>118655</xdr:rowOff>
    </xdr:to>
    <xdr:cxnSp macro="">
      <xdr:nvCxnSpPr>
        <xdr:cNvPr id="403" name="直線コネクタ 402">
          <a:extLst>
            <a:ext uri="{FF2B5EF4-FFF2-40B4-BE49-F238E27FC236}">
              <a16:creationId xmlns:a16="http://schemas.microsoft.com/office/drawing/2014/main" id="{906D4A04-DD66-491C-82CF-57728091F064}"/>
            </a:ext>
          </a:extLst>
        </xdr:cNvPr>
        <xdr:cNvCxnSpPr/>
      </xdr:nvCxnSpPr>
      <xdr:spPr>
        <a:xfrm>
          <a:off x="4112260" y="18637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169834</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639C8A24-B092-4F10-B0E2-C719F00F26B1}"/>
            </a:ext>
          </a:extLst>
        </xdr:cNvPr>
        <xdr:cNvSpPr txBox="1"/>
      </xdr:nvSpPr>
      <xdr:spPr>
        <a:xfrm>
          <a:off x="4212590" y="16804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51707</xdr:rowOff>
    </xdr:from>
    <xdr:to>
      <xdr:col>24</xdr:col>
      <xdr:colOff>152400</xdr:colOff>
      <xdr:row>99</xdr:row>
      <xdr:rowOff>51707</xdr:rowOff>
    </xdr:to>
    <xdr:cxnSp macro="">
      <xdr:nvCxnSpPr>
        <xdr:cNvPr id="405" name="直線コネクタ 404">
          <a:extLst>
            <a:ext uri="{FF2B5EF4-FFF2-40B4-BE49-F238E27FC236}">
              <a16:creationId xmlns:a16="http://schemas.microsoft.com/office/drawing/2014/main" id="{44309B41-7219-401A-AC8B-C5A9AF7F3DF7}"/>
            </a:ext>
          </a:extLst>
        </xdr:cNvPr>
        <xdr:cNvCxnSpPr/>
      </xdr:nvCxnSpPr>
      <xdr:spPr>
        <a:xfrm>
          <a:off x="4112260" y="170290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13625</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BBA85A19-555A-4FA6-B48B-64EB3B0DAEBD}"/>
            </a:ext>
          </a:extLst>
        </xdr:cNvPr>
        <xdr:cNvSpPr txBox="1"/>
      </xdr:nvSpPr>
      <xdr:spPr>
        <a:xfrm>
          <a:off x="4212590" y="1784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07" name="フローチャート: 判断 406">
          <a:extLst>
            <a:ext uri="{FF2B5EF4-FFF2-40B4-BE49-F238E27FC236}">
              <a16:creationId xmlns:a16="http://schemas.microsoft.com/office/drawing/2014/main" id="{AC7CBD4A-EEA3-4829-B5C9-8432BAD063BB}"/>
            </a:ext>
          </a:extLst>
        </xdr:cNvPr>
        <xdr:cNvSpPr/>
      </xdr:nvSpPr>
      <xdr:spPr>
        <a:xfrm>
          <a:off x="4131310" y="178659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170724</xdr:rowOff>
    </xdr:from>
    <xdr:to>
      <xdr:col>20</xdr:col>
      <xdr:colOff>38100</xdr:colOff>
      <xdr:row>104</xdr:row>
      <xdr:rowOff>100874</xdr:rowOff>
    </xdr:to>
    <xdr:sp macro="" textlink="">
      <xdr:nvSpPr>
        <xdr:cNvPr id="408" name="フローチャート: 判断 407">
          <a:extLst>
            <a:ext uri="{FF2B5EF4-FFF2-40B4-BE49-F238E27FC236}">
              <a16:creationId xmlns:a16="http://schemas.microsoft.com/office/drawing/2014/main" id="{AA7B4546-30B9-4280-86BC-4DC7CF643B96}"/>
            </a:ext>
          </a:extLst>
        </xdr:cNvPr>
        <xdr:cNvSpPr/>
      </xdr:nvSpPr>
      <xdr:spPr>
        <a:xfrm>
          <a:off x="3388360" y="1783388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157662</xdr:rowOff>
    </xdr:from>
    <xdr:to>
      <xdr:col>15</xdr:col>
      <xdr:colOff>101600</xdr:colOff>
      <xdr:row>102</xdr:row>
      <xdr:rowOff>87812</xdr:rowOff>
    </xdr:to>
    <xdr:sp macro="" textlink="">
      <xdr:nvSpPr>
        <xdr:cNvPr id="409" name="フローチャート: 判断 408">
          <a:extLst>
            <a:ext uri="{FF2B5EF4-FFF2-40B4-BE49-F238E27FC236}">
              <a16:creationId xmlns:a16="http://schemas.microsoft.com/office/drawing/2014/main" id="{C9EA618E-5ECF-4B33-8CF2-581FFC205515}"/>
            </a:ext>
          </a:extLst>
        </xdr:cNvPr>
        <xdr:cNvSpPr/>
      </xdr:nvSpPr>
      <xdr:spPr>
        <a:xfrm>
          <a:off x="2571750" y="174760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164193</xdr:rowOff>
    </xdr:from>
    <xdr:to>
      <xdr:col>10</xdr:col>
      <xdr:colOff>165100</xdr:colOff>
      <xdr:row>102</xdr:row>
      <xdr:rowOff>94343</xdr:rowOff>
    </xdr:to>
    <xdr:sp macro="" textlink="">
      <xdr:nvSpPr>
        <xdr:cNvPr id="410" name="フローチャート: 判断 409">
          <a:extLst>
            <a:ext uri="{FF2B5EF4-FFF2-40B4-BE49-F238E27FC236}">
              <a16:creationId xmlns:a16="http://schemas.microsoft.com/office/drawing/2014/main" id="{39E1832B-A1E3-48C9-8D27-E2719197A204}"/>
            </a:ext>
          </a:extLst>
        </xdr:cNvPr>
        <xdr:cNvSpPr/>
      </xdr:nvSpPr>
      <xdr:spPr>
        <a:xfrm>
          <a:off x="1774190" y="174844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118473</xdr:rowOff>
    </xdr:from>
    <xdr:to>
      <xdr:col>6</xdr:col>
      <xdr:colOff>38100</xdr:colOff>
      <xdr:row>102</xdr:row>
      <xdr:rowOff>48623</xdr:rowOff>
    </xdr:to>
    <xdr:sp macro="" textlink="">
      <xdr:nvSpPr>
        <xdr:cNvPr id="411" name="フローチャート: 判断 410">
          <a:extLst>
            <a:ext uri="{FF2B5EF4-FFF2-40B4-BE49-F238E27FC236}">
              <a16:creationId xmlns:a16="http://schemas.microsoft.com/office/drawing/2014/main" id="{16CD513B-C456-41AB-A3A9-9AEBE343F9F0}"/>
            </a:ext>
          </a:extLst>
        </xdr:cNvPr>
        <xdr:cNvSpPr/>
      </xdr:nvSpPr>
      <xdr:spPr>
        <a:xfrm>
          <a:off x="988060" y="174368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F0EC2B9-97F5-456F-8478-ED6EE228D1C3}"/>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164317D-B241-44F2-8110-31B1C300D83A}"/>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B41BB14-0E4E-4FBF-921C-CCB79B93FFAC}"/>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F2414DE-7F56-4B5A-B0B1-603E43045B2C}"/>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4110471-A764-4AF9-8C7F-1F12FA767327}"/>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134801</xdr:rowOff>
    </xdr:from>
    <xdr:to>
      <xdr:col>24</xdr:col>
      <xdr:colOff>114300</xdr:colOff>
      <xdr:row>104</xdr:row>
      <xdr:rowOff>64951</xdr:rowOff>
    </xdr:to>
    <xdr:sp macro="" textlink="">
      <xdr:nvSpPr>
        <xdr:cNvPr id="417" name="楕円 416">
          <a:extLst>
            <a:ext uri="{FF2B5EF4-FFF2-40B4-BE49-F238E27FC236}">
              <a16:creationId xmlns:a16="http://schemas.microsoft.com/office/drawing/2014/main" id="{70FCF235-5E65-4547-A5BB-F440379D29FF}"/>
            </a:ext>
          </a:extLst>
        </xdr:cNvPr>
        <xdr:cNvSpPr/>
      </xdr:nvSpPr>
      <xdr:spPr>
        <a:xfrm>
          <a:off x="4131310" y="177903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157678</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AF2A37C9-A243-43BD-BEFB-B4E17D8F1155}"/>
            </a:ext>
          </a:extLst>
        </xdr:cNvPr>
        <xdr:cNvSpPr txBox="1"/>
      </xdr:nvSpPr>
      <xdr:spPr>
        <a:xfrm>
          <a:off x="4212590" y="1764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85816</xdr:rowOff>
    </xdr:from>
    <xdr:to>
      <xdr:col>20</xdr:col>
      <xdr:colOff>38100</xdr:colOff>
      <xdr:row>104</xdr:row>
      <xdr:rowOff>15966</xdr:rowOff>
    </xdr:to>
    <xdr:sp macro="" textlink="">
      <xdr:nvSpPr>
        <xdr:cNvPr id="419" name="楕円 418">
          <a:extLst>
            <a:ext uri="{FF2B5EF4-FFF2-40B4-BE49-F238E27FC236}">
              <a16:creationId xmlns:a16="http://schemas.microsoft.com/office/drawing/2014/main" id="{A6E28D6D-29C5-4651-9CF8-079A3EEC39BC}"/>
            </a:ext>
          </a:extLst>
        </xdr:cNvPr>
        <xdr:cNvSpPr/>
      </xdr:nvSpPr>
      <xdr:spPr>
        <a:xfrm>
          <a:off x="3388360" y="177470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136616</xdr:rowOff>
    </xdr:from>
    <xdr:to>
      <xdr:col>24</xdr:col>
      <xdr:colOff>63500</xdr:colOff>
      <xdr:row>104</xdr:row>
      <xdr:rowOff>14151</xdr:rowOff>
    </xdr:to>
    <xdr:cxnSp macro="">
      <xdr:nvCxnSpPr>
        <xdr:cNvPr id="420" name="直線コネクタ 419">
          <a:extLst>
            <a:ext uri="{FF2B5EF4-FFF2-40B4-BE49-F238E27FC236}">
              <a16:creationId xmlns:a16="http://schemas.microsoft.com/office/drawing/2014/main" id="{B44B75D6-7AC9-48E7-94DD-F770DD9054CB}"/>
            </a:ext>
          </a:extLst>
        </xdr:cNvPr>
        <xdr:cNvCxnSpPr/>
      </xdr:nvCxnSpPr>
      <xdr:spPr>
        <a:xfrm>
          <a:off x="3431540" y="17792156"/>
          <a:ext cx="74295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36830</xdr:rowOff>
    </xdr:from>
    <xdr:to>
      <xdr:col>15</xdr:col>
      <xdr:colOff>101600</xdr:colOff>
      <xdr:row>103</xdr:row>
      <xdr:rowOff>138430</xdr:rowOff>
    </xdr:to>
    <xdr:sp macro="" textlink="">
      <xdr:nvSpPr>
        <xdr:cNvPr id="421" name="楕円 420">
          <a:extLst>
            <a:ext uri="{FF2B5EF4-FFF2-40B4-BE49-F238E27FC236}">
              <a16:creationId xmlns:a16="http://schemas.microsoft.com/office/drawing/2014/main" id="{A1F06DB1-1964-4F37-BD78-F1ADAFB24705}"/>
            </a:ext>
          </a:extLst>
        </xdr:cNvPr>
        <xdr:cNvSpPr/>
      </xdr:nvSpPr>
      <xdr:spPr>
        <a:xfrm>
          <a:off x="2571750" y="176961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87630</xdr:rowOff>
    </xdr:from>
    <xdr:to>
      <xdr:col>19</xdr:col>
      <xdr:colOff>177800</xdr:colOff>
      <xdr:row>103</xdr:row>
      <xdr:rowOff>136616</xdr:rowOff>
    </xdr:to>
    <xdr:cxnSp macro="">
      <xdr:nvCxnSpPr>
        <xdr:cNvPr id="422" name="直線コネクタ 421">
          <a:extLst>
            <a:ext uri="{FF2B5EF4-FFF2-40B4-BE49-F238E27FC236}">
              <a16:creationId xmlns:a16="http://schemas.microsoft.com/office/drawing/2014/main" id="{316F5AFF-5463-4F64-A139-30E411AA1B4D}"/>
            </a:ext>
          </a:extLst>
        </xdr:cNvPr>
        <xdr:cNvCxnSpPr/>
      </xdr:nvCxnSpPr>
      <xdr:spPr>
        <a:xfrm>
          <a:off x="2626360" y="17750790"/>
          <a:ext cx="80518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23" name="楕円 422">
          <a:extLst>
            <a:ext uri="{FF2B5EF4-FFF2-40B4-BE49-F238E27FC236}">
              <a16:creationId xmlns:a16="http://schemas.microsoft.com/office/drawing/2014/main" id="{A571218F-93A6-4E7F-9442-728A5BA60A9C}"/>
            </a:ext>
          </a:extLst>
        </xdr:cNvPr>
        <xdr:cNvSpPr/>
      </xdr:nvSpPr>
      <xdr:spPr>
        <a:xfrm>
          <a:off x="1774190" y="176523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87630</xdr:rowOff>
    </xdr:to>
    <xdr:cxnSp macro="">
      <xdr:nvCxnSpPr>
        <xdr:cNvPr id="424" name="直線コネクタ 423">
          <a:extLst>
            <a:ext uri="{FF2B5EF4-FFF2-40B4-BE49-F238E27FC236}">
              <a16:creationId xmlns:a16="http://schemas.microsoft.com/office/drawing/2014/main" id="{BEEC1668-A7AE-4295-8937-26E544F9B0AE}"/>
            </a:ext>
          </a:extLst>
        </xdr:cNvPr>
        <xdr:cNvCxnSpPr/>
      </xdr:nvCxnSpPr>
      <xdr:spPr>
        <a:xfrm>
          <a:off x="1828800" y="17703166"/>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113574</xdr:rowOff>
    </xdr:from>
    <xdr:to>
      <xdr:col>6</xdr:col>
      <xdr:colOff>38100</xdr:colOff>
      <xdr:row>103</xdr:row>
      <xdr:rowOff>43724</xdr:rowOff>
    </xdr:to>
    <xdr:sp macro="" textlink="">
      <xdr:nvSpPr>
        <xdr:cNvPr id="425" name="楕円 424">
          <a:extLst>
            <a:ext uri="{FF2B5EF4-FFF2-40B4-BE49-F238E27FC236}">
              <a16:creationId xmlns:a16="http://schemas.microsoft.com/office/drawing/2014/main" id="{CE8A2B88-C5ED-441C-B1AD-9B8C8D842F15}"/>
            </a:ext>
          </a:extLst>
        </xdr:cNvPr>
        <xdr:cNvSpPr/>
      </xdr:nvSpPr>
      <xdr:spPr>
        <a:xfrm>
          <a:off x="988060" y="176014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164374</xdr:rowOff>
    </xdr:from>
    <xdr:to>
      <xdr:col>10</xdr:col>
      <xdr:colOff>114300</xdr:colOff>
      <xdr:row>103</xdr:row>
      <xdr:rowOff>41911</xdr:rowOff>
    </xdr:to>
    <xdr:cxnSp macro="">
      <xdr:nvCxnSpPr>
        <xdr:cNvPr id="426" name="直線コネクタ 425">
          <a:extLst>
            <a:ext uri="{FF2B5EF4-FFF2-40B4-BE49-F238E27FC236}">
              <a16:creationId xmlns:a16="http://schemas.microsoft.com/office/drawing/2014/main" id="{087ADE02-7BD7-46E9-ACAD-558AD7AF9243}"/>
            </a:ext>
          </a:extLst>
        </xdr:cNvPr>
        <xdr:cNvCxnSpPr/>
      </xdr:nvCxnSpPr>
      <xdr:spPr>
        <a:xfrm>
          <a:off x="1031240" y="17656084"/>
          <a:ext cx="797560" cy="4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92001</xdr:rowOff>
    </xdr:from>
    <xdr:ext cx="405111" cy="259045"/>
    <xdr:sp macro="" textlink="">
      <xdr:nvSpPr>
        <xdr:cNvPr id="427" name="n_1aveValue【港湾・漁港】&#10;有形固定資産減価償却率">
          <a:extLst>
            <a:ext uri="{FF2B5EF4-FFF2-40B4-BE49-F238E27FC236}">
              <a16:creationId xmlns:a16="http://schemas.microsoft.com/office/drawing/2014/main" id="{788AC824-02A7-4979-9F32-CA0077AB3B96}"/>
            </a:ext>
          </a:extLst>
        </xdr:cNvPr>
        <xdr:cNvSpPr txBox="1"/>
      </xdr:nvSpPr>
      <xdr:spPr>
        <a:xfrm>
          <a:off x="3239144" y="1792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104339</xdr:rowOff>
    </xdr:from>
    <xdr:ext cx="405111" cy="259045"/>
    <xdr:sp macro="" textlink="">
      <xdr:nvSpPr>
        <xdr:cNvPr id="428" name="n_2aveValue【港湾・漁港】&#10;有形固定資産減価償却率">
          <a:extLst>
            <a:ext uri="{FF2B5EF4-FFF2-40B4-BE49-F238E27FC236}">
              <a16:creationId xmlns:a16="http://schemas.microsoft.com/office/drawing/2014/main" id="{BFC74BFB-EC6B-4360-AEE3-151C65DD333D}"/>
            </a:ext>
          </a:extLst>
        </xdr:cNvPr>
        <xdr:cNvSpPr txBox="1"/>
      </xdr:nvSpPr>
      <xdr:spPr>
        <a:xfrm>
          <a:off x="2439044" y="1724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110870</xdr:rowOff>
    </xdr:from>
    <xdr:ext cx="405111" cy="259045"/>
    <xdr:sp macro="" textlink="">
      <xdr:nvSpPr>
        <xdr:cNvPr id="429" name="n_3aveValue【港湾・漁港】&#10;有形固定資産減価償却率">
          <a:extLst>
            <a:ext uri="{FF2B5EF4-FFF2-40B4-BE49-F238E27FC236}">
              <a16:creationId xmlns:a16="http://schemas.microsoft.com/office/drawing/2014/main" id="{D6EA9599-57E1-4971-AD0A-5F328D7B2B15}"/>
            </a:ext>
          </a:extLst>
        </xdr:cNvPr>
        <xdr:cNvSpPr txBox="1"/>
      </xdr:nvSpPr>
      <xdr:spPr>
        <a:xfrm>
          <a:off x="164148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65150</xdr:rowOff>
    </xdr:from>
    <xdr:ext cx="405111" cy="259045"/>
    <xdr:sp macro="" textlink="">
      <xdr:nvSpPr>
        <xdr:cNvPr id="430" name="n_4aveValue【港湾・漁港】&#10;有形固定資産減価償却率">
          <a:extLst>
            <a:ext uri="{FF2B5EF4-FFF2-40B4-BE49-F238E27FC236}">
              <a16:creationId xmlns:a16="http://schemas.microsoft.com/office/drawing/2014/main" id="{ADE053DE-B974-4731-979A-CC8A9ED3D848}"/>
            </a:ext>
          </a:extLst>
        </xdr:cNvPr>
        <xdr:cNvSpPr txBox="1"/>
      </xdr:nvSpPr>
      <xdr:spPr>
        <a:xfrm>
          <a:off x="855354" y="172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32493</xdr:rowOff>
    </xdr:from>
    <xdr:ext cx="405111" cy="259045"/>
    <xdr:sp macro="" textlink="">
      <xdr:nvSpPr>
        <xdr:cNvPr id="431" name="n_1mainValue【港湾・漁港】&#10;有形固定資産減価償却率">
          <a:extLst>
            <a:ext uri="{FF2B5EF4-FFF2-40B4-BE49-F238E27FC236}">
              <a16:creationId xmlns:a16="http://schemas.microsoft.com/office/drawing/2014/main" id="{6364086B-A5B7-4057-B68E-EA29CC834750}"/>
            </a:ext>
          </a:extLst>
        </xdr:cNvPr>
        <xdr:cNvSpPr txBox="1"/>
      </xdr:nvSpPr>
      <xdr:spPr>
        <a:xfrm>
          <a:off x="3239144" y="1751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129557</xdr:rowOff>
    </xdr:from>
    <xdr:ext cx="405111" cy="259045"/>
    <xdr:sp macro="" textlink="">
      <xdr:nvSpPr>
        <xdr:cNvPr id="432" name="n_2mainValue【港湾・漁港】&#10;有形固定資産減価償却率">
          <a:extLst>
            <a:ext uri="{FF2B5EF4-FFF2-40B4-BE49-F238E27FC236}">
              <a16:creationId xmlns:a16="http://schemas.microsoft.com/office/drawing/2014/main" id="{23A5C05B-B03B-4A5F-BE8C-77881877D152}"/>
            </a:ext>
          </a:extLst>
        </xdr:cNvPr>
        <xdr:cNvSpPr txBox="1"/>
      </xdr:nvSpPr>
      <xdr:spPr>
        <a:xfrm>
          <a:off x="2439044" y="1779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83838</xdr:rowOff>
    </xdr:from>
    <xdr:ext cx="405111" cy="259045"/>
    <xdr:sp macro="" textlink="">
      <xdr:nvSpPr>
        <xdr:cNvPr id="433" name="n_3mainValue【港湾・漁港】&#10;有形固定資産減価償却率">
          <a:extLst>
            <a:ext uri="{FF2B5EF4-FFF2-40B4-BE49-F238E27FC236}">
              <a16:creationId xmlns:a16="http://schemas.microsoft.com/office/drawing/2014/main" id="{6EE9CF9F-DAEC-46D7-96E8-B2EF470BE53D}"/>
            </a:ext>
          </a:extLst>
        </xdr:cNvPr>
        <xdr:cNvSpPr txBox="1"/>
      </xdr:nvSpPr>
      <xdr:spPr>
        <a:xfrm>
          <a:off x="1641484" y="1774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34851</xdr:rowOff>
    </xdr:from>
    <xdr:ext cx="405111" cy="259045"/>
    <xdr:sp macro="" textlink="">
      <xdr:nvSpPr>
        <xdr:cNvPr id="434" name="n_4mainValue【港湾・漁港】&#10;有形固定資産減価償却率">
          <a:extLst>
            <a:ext uri="{FF2B5EF4-FFF2-40B4-BE49-F238E27FC236}">
              <a16:creationId xmlns:a16="http://schemas.microsoft.com/office/drawing/2014/main" id="{D58DAEA1-AB2B-4EFF-84D4-6B88AB5A8670}"/>
            </a:ext>
          </a:extLst>
        </xdr:cNvPr>
        <xdr:cNvSpPr txBox="1"/>
      </xdr:nvSpPr>
      <xdr:spPr>
        <a:xfrm>
          <a:off x="85535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5E8BF4DC-2638-42C9-A25A-F26B933C41C6}"/>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64342602-3637-401D-A0B6-6976BE8A3A6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FC4BB256-7558-483A-AD75-5CF460A20D6F}"/>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7221E6CE-7CDC-425B-AE39-DB6E978EE4F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29AFBBE4-76B7-4399-8194-19946145FAED}"/>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A6E60FD8-8D72-4929-A674-86469687447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FEB0798B-DA23-4D8B-B31E-FFF209F03872}"/>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39F2B37-5F6E-4B81-B2FE-E674917E2546}"/>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5F610F5C-C20E-4045-B8C8-695EDBD284DB}"/>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6C93D30B-A9FC-4AEB-B063-6C22E75A2CBF}"/>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5" name="直線コネクタ 444">
          <a:extLst>
            <a:ext uri="{FF2B5EF4-FFF2-40B4-BE49-F238E27FC236}">
              <a16:creationId xmlns:a16="http://schemas.microsoft.com/office/drawing/2014/main" id="{9E8111E6-B397-48C6-8D31-753FDEC0D5B3}"/>
            </a:ext>
          </a:extLst>
        </xdr:cNvPr>
        <xdr:cNvCxnSpPr/>
      </xdr:nvCxnSpPr>
      <xdr:spPr>
        <a:xfrm>
          <a:off x="5960110" y="1847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6" name="テキスト ボックス 445">
          <a:extLst>
            <a:ext uri="{FF2B5EF4-FFF2-40B4-BE49-F238E27FC236}">
              <a16:creationId xmlns:a16="http://schemas.microsoft.com/office/drawing/2014/main" id="{5A8D5DB6-90A9-4069-BA16-CDAE83DBC328}"/>
            </a:ext>
          </a:extLst>
        </xdr:cNvPr>
        <xdr:cNvSpPr txBox="1"/>
      </xdr:nvSpPr>
      <xdr:spPr>
        <a:xfrm>
          <a:off x="5724659" y="1833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4409128A-AA18-4808-9DD5-C14B1462227F}"/>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8" name="テキスト ボックス 447">
          <a:extLst>
            <a:ext uri="{FF2B5EF4-FFF2-40B4-BE49-F238E27FC236}">
              <a16:creationId xmlns:a16="http://schemas.microsoft.com/office/drawing/2014/main" id="{AFE1DA78-B715-466E-82AF-35BD9404F1B1}"/>
            </a:ext>
          </a:extLst>
        </xdr:cNvPr>
        <xdr:cNvSpPr txBox="1"/>
      </xdr:nvSpPr>
      <xdr:spPr>
        <a:xfrm>
          <a:off x="5331688" y="1776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9" name="直線コネクタ 448">
          <a:extLst>
            <a:ext uri="{FF2B5EF4-FFF2-40B4-BE49-F238E27FC236}">
              <a16:creationId xmlns:a16="http://schemas.microsoft.com/office/drawing/2014/main" id="{48B85D2D-FA8C-4097-9344-0561D80CB58C}"/>
            </a:ext>
          </a:extLst>
        </xdr:cNvPr>
        <xdr:cNvCxnSpPr/>
      </xdr:nvCxnSpPr>
      <xdr:spPr>
        <a:xfrm>
          <a:off x="5960110" y="17331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0" name="テキスト ボックス 449">
          <a:extLst>
            <a:ext uri="{FF2B5EF4-FFF2-40B4-BE49-F238E27FC236}">
              <a16:creationId xmlns:a16="http://schemas.microsoft.com/office/drawing/2014/main" id="{F1D6AF29-E73E-4A0A-9802-4C8332D57947}"/>
            </a:ext>
          </a:extLst>
        </xdr:cNvPr>
        <xdr:cNvSpPr txBox="1"/>
      </xdr:nvSpPr>
      <xdr:spPr>
        <a:xfrm>
          <a:off x="5331688" y="171951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BEA8064F-B264-424C-93B3-C674AA86209D}"/>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2" name="テキスト ボックス 451">
          <a:extLst>
            <a:ext uri="{FF2B5EF4-FFF2-40B4-BE49-F238E27FC236}">
              <a16:creationId xmlns:a16="http://schemas.microsoft.com/office/drawing/2014/main" id="{27DADF34-1140-4C67-8735-40BC4413A87B}"/>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a:extLst>
            <a:ext uri="{FF2B5EF4-FFF2-40B4-BE49-F238E27FC236}">
              <a16:creationId xmlns:a16="http://schemas.microsoft.com/office/drawing/2014/main" id="{3735F710-A1C1-4920-9B48-C93DB0629A25}"/>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61638</xdr:rowOff>
    </xdr:from>
    <xdr:to>
      <xdr:col>54</xdr:col>
      <xdr:colOff>189865</xdr:colOff>
      <xdr:row>107</xdr:row>
      <xdr:rowOff>126313</xdr:rowOff>
    </xdr:to>
    <xdr:cxnSp macro="">
      <xdr:nvCxnSpPr>
        <xdr:cNvPr id="454" name="直線コネクタ 453">
          <a:extLst>
            <a:ext uri="{FF2B5EF4-FFF2-40B4-BE49-F238E27FC236}">
              <a16:creationId xmlns:a16="http://schemas.microsoft.com/office/drawing/2014/main" id="{77F55E2F-C7A1-4D1E-B5D2-F0AB84DD3F61}"/>
            </a:ext>
          </a:extLst>
        </xdr:cNvPr>
        <xdr:cNvCxnSpPr/>
      </xdr:nvCxnSpPr>
      <xdr:spPr>
        <a:xfrm flipV="1">
          <a:off x="9429115" y="17202828"/>
          <a:ext cx="0" cy="127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130140</xdr:rowOff>
    </xdr:from>
    <xdr:ext cx="534377" cy="259045"/>
    <xdr:sp macro="" textlink="">
      <xdr:nvSpPr>
        <xdr:cNvPr id="455" name="【港湾・漁港】&#10;一人当たり有形固定資産（償却資産）額最小値テキスト">
          <a:extLst>
            <a:ext uri="{FF2B5EF4-FFF2-40B4-BE49-F238E27FC236}">
              <a16:creationId xmlns:a16="http://schemas.microsoft.com/office/drawing/2014/main" id="{5ADF171F-3B2E-4C17-83AA-ACBE1180B89D}"/>
            </a:ext>
          </a:extLst>
        </xdr:cNvPr>
        <xdr:cNvSpPr txBox="1"/>
      </xdr:nvSpPr>
      <xdr:spPr>
        <a:xfrm>
          <a:off x="9467850" y="184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126313</xdr:rowOff>
    </xdr:from>
    <xdr:to>
      <xdr:col>55</xdr:col>
      <xdr:colOff>88900</xdr:colOff>
      <xdr:row>107</xdr:row>
      <xdr:rowOff>126313</xdr:rowOff>
    </xdr:to>
    <xdr:cxnSp macro="">
      <xdr:nvCxnSpPr>
        <xdr:cNvPr id="456" name="直線コネクタ 455">
          <a:extLst>
            <a:ext uri="{FF2B5EF4-FFF2-40B4-BE49-F238E27FC236}">
              <a16:creationId xmlns:a16="http://schemas.microsoft.com/office/drawing/2014/main" id="{627F39BB-7FF0-4704-8FBE-3E3E13743A43}"/>
            </a:ext>
          </a:extLst>
        </xdr:cNvPr>
        <xdr:cNvCxnSpPr/>
      </xdr:nvCxnSpPr>
      <xdr:spPr>
        <a:xfrm>
          <a:off x="9356090" y="184752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8315</xdr:rowOff>
    </xdr:from>
    <xdr:ext cx="690189" cy="259045"/>
    <xdr:sp macro="" textlink="">
      <xdr:nvSpPr>
        <xdr:cNvPr id="457" name="【港湾・漁港】&#10;一人当たり有形固定資産（償却資産）額最大値テキスト">
          <a:extLst>
            <a:ext uri="{FF2B5EF4-FFF2-40B4-BE49-F238E27FC236}">
              <a16:creationId xmlns:a16="http://schemas.microsoft.com/office/drawing/2014/main" id="{3E25E440-BE93-42A6-917A-CA9FF4163A73}"/>
            </a:ext>
          </a:extLst>
        </xdr:cNvPr>
        <xdr:cNvSpPr txBox="1"/>
      </xdr:nvSpPr>
      <xdr:spPr>
        <a:xfrm>
          <a:off x="9467850" y="16983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61638</xdr:rowOff>
    </xdr:from>
    <xdr:to>
      <xdr:col>55</xdr:col>
      <xdr:colOff>88900</xdr:colOff>
      <xdr:row>100</xdr:row>
      <xdr:rowOff>61638</xdr:rowOff>
    </xdr:to>
    <xdr:cxnSp macro="">
      <xdr:nvCxnSpPr>
        <xdr:cNvPr id="458" name="直線コネクタ 457">
          <a:extLst>
            <a:ext uri="{FF2B5EF4-FFF2-40B4-BE49-F238E27FC236}">
              <a16:creationId xmlns:a16="http://schemas.microsoft.com/office/drawing/2014/main" id="{EA2A8901-B070-4803-9D13-6D2D3366268E}"/>
            </a:ext>
          </a:extLst>
        </xdr:cNvPr>
        <xdr:cNvCxnSpPr/>
      </xdr:nvCxnSpPr>
      <xdr:spPr>
        <a:xfrm>
          <a:off x="9356090" y="172028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65986</xdr:rowOff>
    </xdr:from>
    <xdr:ext cx="599010" cy="259045"/>
    <xdr:sp macro="" textlink="">
      <xdr:nvSpPr>
        <xdr:cNvPr id="459" name="【港湾・漁港】&#10;一人当たり有形固定資産（償却資産）額平均値テキスト">
          <a:extLst>
            <a:ext uri="{FF2B5EF4-FFF2-40B4-BE49-F238E27FC236}">
              <a16:creationId xmlns:a16="http://schemas.microsoft.com/office/drawing/2014/main" id="{95203F48-B593-433D-810B-B0947FCFE2DE}"/>
            </a:ext>
          </a:extLst>
        </xdr:cNvPr>
        <xdr:cNvSpPr txBox="1"/>
      </xdr:nvSpPr>
      <xdr:spPr>
        <a:xfrm>
          <a:off x="9467850" y="180663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43109</xdr:rowOff>
    </xdr:from>
    <xdr:to>
      <xdr:col>55</xdr:col>
      <xdr:colOff>50800</xdr:colOff>
      <xdr:row>106</xdr:row>
      <xdr:rowOff>144709</xdr:rowOff>
    </xdr:to>
    <xdr:sp macro="" textlink="">
      <xdr:nvSpPr>
        <xdr:cNvPr id="460" name="フローチャート: 判断 459">
          <a:extLst>
            <a:ext uri="{FF2B5EF4-FFF2-40B4-BE49-F238E27FC236}">
              <a16:creationId xmlns:a16="http://schemas.microsoft.com/office/drawing/2014/main" id="{E1F6E70D-C4FF-4C12-B440-2E957E22A336}"/>
            </a:ext>
          </a:extLst>
        </xdr:cNvPr>
        <xdr:cNvSpPr/>
      </xdr:nvSpPr>
      <xdr:spPr>
        <a:xfrm>
          <a:off x="9394190" y="1821871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46072</xdr:rowOff>
    </xdr:from>
    <xdr:to>
      <xdr:col>50</xdr:col>
      <xdr:colOff>165100</xdr:colOff>
      <xdr:row>106</xdr:row>
      <xdr:rowOff>147672</xdr:rowOff>
    </xdr:to>
    <xdr:sp macro="" textlink="">
      <xdr:nvSpPr>
        <xdr:cNvPr id="461" name="フローチャート: 判断 460">
          <a:extLst>
            <a:ext uri="{FF2B5EF4-FFF2-40B4-BE49-F238E27FC236}">
              <a16:creationId xmlns:a16="http://schemas.microsoft.com/office/drawing/2014/main" id="{9682A4DA-2DDE-4BEB-A4E5-F18CD0FE208F}"/>
            </a:ext>
          </a:extLst>
        </xdr:cNvPr>
        <xdr:cNvSpPr/>
      </xdr:nvSpPr>
      <xdr:spPr>
        <a:xfrm>
          <a:off x="8632190" y="1822167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8294</xdr:rowOff>
    </xdr:from>
    <xdr:to>
      <xdr:col>46</xdr:col>
      <xdr:colOff>38100</xdr:colOff>
      <xdr:row>106</xdr:row>
      <xdr:rowOff>109894</xdr:rowOff>
    </xdr:to>
    <xdr:sp macro="" textlink="">
      <xdr:nvSpPr>
        <xdr:cNvPr id="462" name="フローチャート: 判断 461">
          <a:extLst>
            <a:ext uri="{FF2B5EF4-FFF2-40B4-BE49-F238E27FC236}">
              <a16:creationId xmlns:a16="http://schemas.microsoft.com/office/drawing/2014/main" id="{9D8FE54A-9F32-4B59-A9AD-8F99878F63FD}"/>
            </a:ext>
          </a:extLst>
        </xdr:cNvPr>
        <xdr:cNvSpPr/>
      </xdr:nvSpPr>
      <xdr:spPr>
        <a:xfrm>
          <a:off x="7846060" y="181838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56696</xdr:rowOff>
    </xdr:from>
    <xdr:to>
      <xdr:col>41</xdr:col>
      <xdr:colOff>101600</xdr:colOff>
      <xdr:row>107</xdr:row>
      <xdr:rowOff>158296</xdr:rowOff>
    </xdr:to>
    <xdr:sp macro="" textlink="">
      <xdr:nvSpPr>
        <xdr:cNvPr id="463" name="フローチャート: 判断 462">
          <a:extLst>
            <a:ext uri="{FF2B5EF4-FFF2-40B4-BE49-F238E27FC236}">
              <a16:creationId xmlns:a16="http://schemas.microsoft.com/office/drawing/2014/main" id="{E1A35DE8-DEFA-46B5-9833-F567DC8C77F3}"/>
            </a:ext>
          </a:extLst>
        </xdr:cNvPr>
        <xdr:cNvSpPr/>
      </xdr:nvSpPr>
      <xdr:spPr>
        <a:xfrm>
          <a:off x="7029450" y="1840565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57141</xdr:rowOff>
    </xdr:from>
    <xdr:to>
      <xdr:col>36</xdr:col>
      <xdr:colOff>165100</xdr:colOff>
      <xdr:row>107</xdr:row>
      <xdr:rowOff>158741</xdr:rowOff>
    </xdr:to>
    <xdr:sp macro="" textlink="">
      <xdr:nvSpPr>
        <xdr:cNvPr id="464" name="フローチャート: 判断 463">
          <a:extLst>
            <a:ext uri="{FF2B5EF4-FFF2-40B4-BE49-F238E27FC236}">
              <a16:creationId xmlns:a16="http://schemas.microsoft.com/office/drawing/2014/main" id="{4B0E1BEF-8C01-4D3A-97A7-0D0617D6BE5C}"/>
            </a:ext>
          </a:extLst>
        </xdr:cNvPr>
        <xdr:cNvSpPr/>
      </xdr:nvSpPr>
      <xdr:spPr>
        <a:xfrm>
          <a:off x="6231890" y="1840610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1A8D11A-EF11-42A6-92EE-CA69D4A27251}"/>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D85B4203-8D48-477C-B758-226996B02B14}"/>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09B4088-864F-4CC8-B9AF-F390B5558A2B}"/>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2492EC74-CB50-4923-A157-25B25C6719E7}"/>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EA3D0DC-687B-483C-9ABB-BC59C4F888C7}"/>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667</xdr:rowOff>
    </xdr:from>
    <xdr:to>
      <xdr:col>55</xdr:col>
      <xdr:colOff>50800</xdr:colOff>
      <xdr:row>107</xdr:row>
      <xdr:rowOff>102267</xdr:rowOff>
    </xdr:to>
    <xdr:sp macro="" textlink="">
      <xdr:nvSpPr>
        <xdr:cNvPr id="470" name="楕円 469">
          <a:extLst>
            <a:ext uri="{FF2B5EF4-FFF2-40B4-BE49-F238E27FC236}">
              <a16:creationId xmlns:a16="http://schemas.microsoft.com/office/drawing/2014/main" id="{B0381B69-A2E0-4C64-AD2D-0D16413B0409}"/>
            </a:ext>
          </a:extLst>
        </xdr:cNvPr>
        <xdr:cNvSpPr/>
      </xdr:nvSpPr>
      <xdr:spPr>
        <a:xfrm>
          <a:off x="9394190" y="18345817"/>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87044</xdr:rowOff>
    </xdr:from>
    <xdr:ext cx="599010" cy="259045"/>
    <xdr:sp macro="" textlink="">
      <xdr:nvSpPr>
        <xdr:cNvPr id="471" name="【港湾・漁港】&#10;一人当たり有形固定資産（償却資産）額該当値テキスト">
          <a:extLst>
            <a:ext uri="{FF2B5EF4-FFF2-40B4-BE49-F238E27FC236}">
              <a16:creationId xmlns:a16="http://schemas.microsoft.com/office/drawing/2014/main" id="{11A92D3D-3702-43BA-88C5-1AD0807E9EAA}"/>
            </a:ext>
          </a:extLst>
        </xdr:cNvPr>
        <xdr:cNvSpPr txBox="1"/>
      </xdr:nvSpPr>
      <xdr:spPr>
        <a:xfrm>
          <a:off x="9467850" y="1826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2121</xdr:rowOff>
    </xdr:from>
    <xdr:to>
      <xdr:col>50</xdr:col>
      <xdr:colOff>165100</xdr:colOff>
      <xdr:row>107</xdr:row>
      <xdr:rowOff>103721</xdr:rowOff>
    </xdr:to>
    <xdr:sp macro="" textlink="">
      <xdr:nvSpPr>
        <xdr:cNvPr id="472" name="楕円 471">
          <a:extLst>
            <a:ext uri="{FF2B5EF4-FFF2-40B4-BE49-F238E27FC236}">
              <a16:creationId xmlns:a16="http://schemas.microsoft.com/office/drawing/2014/main" id="{9109CF8A-5346-48E7-BAF8-9C6CD70A9780}"/>
            </a:ext>
          </a:extLst>
        </xdr:cNvPr>
        <xdr:cNvSpPr/>
      </xdr:nvSpPr>
      <xdr:spPr>
        <a:xfrm>
          <a:off x="8632190" y="1834727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51467</xdr:rowOff>
    </xdr:from>
    <xdr:to>
      <xdr:col>55</xdr:col>
      <xdr:colOff>0</xdr:colOff>
      <xdr:row>107</xdr:row>
      <xdr:rowOff>52921</xdr:rowOff>
    </xdr:to>
    <xdr:cxnSp macro="">
      <xdr:nvCxnSpPr>
        <xdr:cNvPr id="473" name="直線コネクタ 472">
          <a:extLst>
            <a:ext uri="{FF2B5EF4-FFF2-40B4-BE49-F238E27FC236}">
              <a16:creationId xmlns:a16="http://schemas.microsoft.com/office/drawing/2014/main" id="{1CBBF561-58B8-423F-BB9F-EF282D849C78}"/>
            </a:ext>
          </a:extLst>
        </xdr:cNvPr>
        <xdr:cNvCxnSpPr/>
      </xdr:nvCxnSpPr>
      <xdr:spPr>
        <a:xfrm flipV="1">
          <a:off x="8686800" y="18400427"/>
          <a:ext cx="74295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3623</xdr:rowOff>
    </xdr:from>
    <xdr:to>
      <xdr:col>46</xdr:col>
      <xdr:colOff>38100</xdr:colOff>
      <xdr:row>107</xdr:row>
      <xdr:rowOff>105223</xdr:rowOff>
    </xdr:to>
    <xdr:sp macro="" textlink="">
      <xdr:nvSpPr>
        <xdr:cNvPr id="474" name="楕円 473">
          <a:extLst>
            <a:ext uri="{FF2B5EF4-FFF2-40B4-BE49-F238E27FC236}">
              <a16:creationId xmlns:a16="http://schemas.microsoft.com/office/drawing/2014/main" id="{6D6FFD05-8253-4FAA-B496-1B51B4D48D78}"/>
            </a:ext>
          </a:extLst>
        </xdr:cNvPr>
        <xdr:cNvSpPr/>
      </xdr:nvSpPr>
      <xdr:spPr>
        <a:xfrm>
          <a:off x="7846060" y="1834877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52921</xdr:rowOff>
    </xdr:from>
    <xdr:to>
      <xdr:col>50</xdr:col>
      <xdr:colOff>114300</xdr:colOff>
      <xdr:row>107</xdr:row>
      <xdr:rowOff>54423</xdr:rowOff>
    </xdr:to>
    <xdr:cxnSp macro="">
      <xdr:nvCxnSpPr>
        <xdr:cNvPr id="475" name="直線コネクタ 474">
          <a:extLst>
            <a:ext uri="{FF2B5EF4-FFF2-40B4-BE49-F238E27FC236}">
              <a16:creationId xmlns:a16="http://schemas.microsoft.com/office/drawing/2014/main" id="{AD91E424-3F89-4181-8062-244735A02A71}"/>
            </a:ext>
          </a:extLst>
        </xdr:cNvPr>
        <xdr:cNvCxnSpPr/>
      </xdr:nvCxnSpPr>
      <xdr:spPr>
        <a:xfrm flipV="1">
          <a:off x="7889240" y="18401881"/>
          <a:ext cx="79756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5240</xdr:rowOff>
    </xdr:from>
    <xdr:to>
      <xdr:col>41</xdr:col>
      <xdr:colOff>101600</xdr:colOff>
      <xdr:row>107</xdr:row>
      <xdr:rowOff>106840</xdr:rowOff>
    </xdr:to>
    <xdr:sp macro="" textlink="">
      <xdr:nvSpPr>
        <xdr:cNvPr id="476" name="楕円 475">
          <a:extLst>
            <a:ext uri="{FF2B5EF4-FFF2-40B4-BE49-F238E27FC236}">
              <a16:creationId xmlns:a16="http://schemas.microsoft.com/office/drawing/2014/main" id="{F27F319E-0CE2-46F7-849F-48FDA654CBF4}"/>
            </a:ext>
          </a:extLst>
        </xdr:cNvPr>
        <xdr:cNvSpPr/>
      </xdr:nvSpPr>
      <xdr:spPr>
        <a:xfrm>
          <a:off x="7029450" y="1835229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54423</xdr:rowOff>
    </xdr:from>
    <xdr:to>
      <xdr:col>45</xdr:col>
      <xdr:colOff>177800</xdr:colOff>
      <xdr:row>107</xdr:row>
      <xdr:rowOff>56040</xdr:rowOff>
    </xdr:to>
    <xdr:cxnSp macro="">
      <xdr:nvCxnSpPr>
        <xdr:cNvPr id="477" name="直線コネクタ 476">
          <a:extLst>
            <a:ext uri="{FF2B5EF4-FFF2-40B4-BE49-F238E27FC236}">
              <a16:creationId xmlns:a16="http://schemas.microsoft.com/office/drawing/2014/main" id="{212F346C-2E47-4DE5-9325-ECFBC1ED1D9A}"/>
            </a:ext>
          </a:extLst>
        </xdr:cNvPr>
        <xdr:cNvCxnSpPr/>
      </xdr:nvCxnSpPr>
      <xdr:spPr>
        <a:xfrm flipV="1">
          <a:off x="7084060" y="18403383"/>
          <a:ext cx="80518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6672</xdr:rowOff>
    </xdr:from>
    <xdr:to>
      <xdr:col>36</xdr:col>
      <xdr:colOff>165100</xdr:colOff>
      <xdr:row>107</xdr:row>
      <xdr:rowOff>108272</xdr:rowOff>
    </xdr:to>
    <xdr:sp macro="" textlink="">
      <xdr:nvSpPr>
        <xdr:cNvPr id="478" name="楕円 477">
          <a:extLst>
            <a:ext uri="{FF2B5EF4-FFF2-40B4-BE49-F238E27FC236}">
              <a16:creationId xmlns:a16="http://schemas.microsoft.com/office/drawing/2014/main" id="{C9D5B72C-22E4-4631-A7C8-5E7D5F62BD3F}"/>
            </a:ext>
          </a:extLst>
        </xdr:cNvPr>
        <xdr:cNvSpPr/>
      </xdr:nvSpPr>
      <xdr:spPr>
        <a:xfrm>
          <a:off x="6231890" y="1835372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56040</xdr:rowOff>
    </xdr:from>
    <xdr:to>
      <xdr:col>41</xdr:col>
      <xdr:colOff>50800</xdr:colOff>
      <xdr:row>107</xdr:row>
      <xdr:rowOff>57472</xdr:rowOff>
    </xdr:to>
    <xdr:cxnSp macro="">
      <xdr:nvCxnSpPr>
        <xdr:cNvPr id="479" name="直線コネクタ 478">
          <a:extLst>
            <a:ext uri="{FF2B5EF4-FFF2-40B4-BE49-F238E27FC236}">
              <a16:creationId xmlns:a16="http://schemas.microsoft.com/office/drawing/2014/main" id="{D58F45D7-AB82-47C8-902A-38C851E43154}"/>
            </a:ext>
          </a:extLst>
        </xdr:cNvPr>
        <xdr:cNvCxnSpPr/>
      </xdr:nvCxnSpPr>
      <xdr:spPr>
        <a:xfrm flipV="1">
          <a:off x="6286500" y="18405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164199</xdr:rowOff>
    </xdr:from>
    <xdr:ext cx="599010" cy="259045"/>
    <xdr:sp macro="" textlink="">
      <xdr:nvSpPr>
        <xdr:cNvPr id="480" name="n_1aveValue【港湾・漁港】&#10;一人当たり有形固定資産（償却資産）額">
          <a:extLst>
            <a:ext uri="{FF2B5EF4-FFF2-40B4-BE49-F238E27FC236}">
              <a16:creationId xmlns:a16="http://schemas.microsoft.com/office/drawing/2014/main" id="{D5E99DEA-79A6-46CB-8D9B-B01015ECE4F9}"/>
            </a:ext>
          </a:extLst>
        </xdr:cNvPr>
        <xdr:cNvSpPr txBox="1"/>
      </xdr:nvSpPr>
      <xdr:spPr>
        <a:xfrm>
          <a:off x="8401265" y="1799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126421</xdr:rowOff>
    </xdr:from>
    <xdr:ext cx="599010" cy="259045"/>
    <xdr:sp macro="" textlink="">
      <xdr:nvSpPr>
        <xdr:cNvPr id="481" name="n_2aveValue【港湾・漁港】&#10;一人当たり有形固定資産（償却資産）額">
          <a:extLst>
            <a:ext uri="{FF2B5EF4-FFF2-40B4-BE49-F238E27FC236}">
              <a16:creationId xmlns:a16="http://schemas.microsoft.com/office/drawing/2014/main" id="{FEE862C3-6C93-46E2-BFE2-37B796185222}"/>
            </a:ext>
          </a:extLst>
        </xdr:cNvPr>
        <xdr:cNvSpPr txBox="1"/>
      </xdr:nvSpPr>
      <xdr:spPr>
        <a:xfrm>
          <a:off x="7610690" y="1796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149423</xdr:rowOff>
    </xdr:from>
    <xdr:ext cx="534377" cy="259045"/>
    <xdr:sp macro="" textlink="">
      <xdr:nvSpPr>
        <xdr:cNvPr id="482" name="n_3aveValue【港湾・漁港】&#10;一人当たり有形固定資産（償却資産）額">
          <a:extLst>
            <a:ext uri="{FF2B5EF4-FFF2-40B4-BE49-F238E27FC236}">
              <a16:creationId xmlns:a16="http://schemas.microsoft.com/office/drawing/2014/main" id="{7C672497-2B09-4634-A5B6-0C5364ABE630}"/>
            </a:ext>
          </a:extLst>
        </xdr:cNvPr>
        <xdr:cNvSpPr txBox="1"/>
      </xdr:nvSpPr>
      <xdr:spPr>
        <a:xfrm>
          <a:off x="6854971" y="1849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149868</xdr:rowOff>
    </xdr:from>
    <xdr:ext cx="534377" cy="259045"/>
    <xdr:sp macro="" textlink="">
      <xdr:nvSpPr>
        <xdr:cNvPr id="483" name="n_4aveValue【港湾・漁港】&#10;一人当たり有形固定資産（償却資産）額">
          <a:extLst>
            <a:ext uri="{FF2B5EF4-FFF2-40B4-BE49-F238E27FC236}">
              <a16:creationId xmlns:a16="http://schemas.microsoft.com/office/drawing/2014/main" id="{C3F586F7-D899-4E09-9E5A-DD4ADDF4F784}"/>
            </a:ext>
          </a:extLst>
        </xdr:cNvPr>
        <xdr:cNvSpPr txBox="1"/>
      </xdr:nvSpPr>
      <xdr:spPr>
        <a:xfrm>
          <a:off x="6038361" y="184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94848</xdr:rowOff>
    </xdr:from>
    <xdr:ext cx="599010" cy="259045"/>
    <xdr:sp macro="" textlink="">
      <xdr:nvSpPr>
        <xdr:cNvPr id="484" name="n_1mainValue【港湾・漁港】&#10;一人当たり有形固定資産（償却資産）額">
          <a:extLst>
            <a:ext uri="{FF2B5EF4-FFF2-40B4-BE49-F238E27FC236}">
              <a16:creationId xmlns:a16="http://schemas.microsoft.com/office/drawing/2014/main" id="{AA3D1A4F-5388-4E1C-B94F-0F8E86B5F25F}"/>
            </a:ext>
          </a:extLst>
        </xdr:cNvPr>
        <xdr:cNvSpPr txBox="1"/>
      </xdr:nvSpPr>
      <xdr:spPr>
        <a:xfrm>
          <a:off x="8401265" y="1844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96350</xdr:rowOff>
    </xdr:from>
    <xdr:ext cx="599010" cy="259045"/>
    <xdr:sp macro="" textlink="">
      <xdr:nvSpPr>
        <xdr:cNvPr id="485" name="n_2mainValue【港湾・漁港】&#10;一人当たり有形固定資産（償却資産）額">
          <a:extLst>
            <a:ext uri="{FF2B5EF4-FFF2-40B4-BE49-F238E27FC236}">
              <a16:creationId xmlns:a16="http://schemas.microsoft.com/office/drawing/2014/main" id="{D0E7A137-2823-4A37-A354-6867BD1C8E4D}"/>
            </a:ext>
          </a:extLst>
        </xdr:cNvPr>
        <xdr:cNvSpPr txBox="1"/>
      </xdr:nvSpPr>
      <xdr:spPr>
        <a:xfrm>
          <a:off x="7610690" y="1843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123367</xdr:rowOff>
    </xdr:from>
    <xdr:ext cx="599010" cy="259045"/>
    <xdr:sp macro="" textlink="">
      <xdr:nvSpPr>
        <xdr:cNvPr id="486" name="n_3mainValue【港湾・漁港】&#10;一人当たり有形固定資産（償却資産）額">
          <a:extLst>
            <a:ext uri="{FF2B5EF4-FFF2-40B4-BE49-F238E27FC236}">
              <a16:creationId xmlns:a16="http://schemas.microsoft.com/office/drawing/2014/main" id="{621ADF89-A32F-49D2-AD39-B4A40FDA1112}"/>
            </a:ext>
          </a:extLst>
        </xdr:cNvPr>
        <xdr:cNvSpPr txBox="1"/>
      </xdr:nvSpPr>
      <xdr:spPr>
        <a:xfrm>
          <a:off x="6822655" y="1812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124799</xdr:rowOff>
    </xdr:from>
    <xdr:ext cx="599010" cy="259045"/>
    <xdr:sp macro="" textlink="">
      <xdr:nvSpPr>
        <xdr:cNvPr id="487" name="n_4mainValue【港湾・漁港】&#10;一人当たり有形固定資産（償却資産）額">
          <a:extLst>
            <a:ext uri="{FF2B5EF4-FFF2-40B4-BE49-F238E27FC236}">
              <a16:creationId xmlns:a16="http://schemas.microsoft.com/office/drawing/2014/main" id="{A31D920F-90CD-4181-BE2C-37BC2C79B239}"/>
            </a:ext>
          </a:extLst>
        </xdr:cNvPr>
        <xdr:cNvSpPr txBox="1"/>
      </xdr:nvSpPr>
      <xdr:spPr>
        <a:xfrm>
          <a:off x="6007950" y="1812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EBDCD1-5015-4873-8077-73117BCE7A0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BC0F5C43-008B-4B8E-9581-A7E46CCC241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2214DE57-2F69-4636-B02C-4BC85C461643}"/>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4D708CA8-6181-4BF7-AD63-A7203DE5EE3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F109BA97-924B-4DA7-8E81-37025016F1E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7B9050CE-F8D2-459B-9481-1B025BE6507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4831F205-9F64-4843-967B-88B961D603A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A8821ECC-3BCC-4F57-A10D-EFB8543B0CD1}"/>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A48B992F-881D-452A-8432-5934C476792F}"/>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897460BD-3CCD-4E0A-A257-9D9FDCAF873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E1BC46CC-4D85-4721-9D0B-02B320AC228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9" name="直線コネクタ 498">
          <a:extLst>
            <a:ext uri="{FF2B5EF4-FFF2-40B4-BE49-F238E27FC236}">
              <a16:creationId xmlns:a16="http://schemas.microsoft.com/office/drawing/2014/main" id="{EEDCC923-C73E-458E-92C8-ADF022F3B2CB}"/>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0" name="テキスト ボックス 499">
          <a:extLst>
            <a:ext uri="{FF2B5EF4-FFF2-40B4-BE49-F238E27FC236}">
              <a16:creationId xmlns:a16="http://schemas.microsoft.com/office/drawing/2014/main" id="{82581D25-D2E9-4BED-A9D8-93A8418CD2B3}"/>
            </a:ext>
          </a:extLst>
        </xdr:cNvPr>
        <xdr:cNvSpPr txBox="1"/>
      </xdr:nvSpPr>
      <xdr:spPr>
        <a:xfrm>
          <a:off x="1080153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1" name="直線コネクタ 500">
          <a:extLst>
            <a:ext uri="{FF2B5EF4-FFF2-40B4-BE49-F238E27FC236}">
              <a16:creationId xmlns:a16="http://schemas.microsoft.com/office/drawing/2014/main" id="{276CDD27-D80F-43B1-BD87-86D0F8E9E503}"/>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2" name="テキスト ボックス 501">
          <a:extLst>
            <a:ext uri="{FF2B5EF4-FFF2-40B4-BE49-F238E27FC236}">
              <a16:creationId xmlns:a16="http://schemas.microsoft.com/office/drawing/2014/main" id="{69A499F2-19BA-43DE-B590-D49BDAB75C74}"/>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3" name="直線コネクタ 502">
          <a:extLst>
            <a:ext uri="{FF2B5EF4-FFF2-40B4-BE49-F238E27FC236}">
              <a16:creationId xmlns:a16="http://schemas.microsoft.com/office/drawing/2014/main" id="{388166EE-67B7-40B1-AF52-8893794775AB}"/>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4" name="テキスト ボックス 503">
          <a:extLst>
            <a:ext uri="{FF2B5EF4-FFF2-40B4-BE49-F238E27FC236}">
              <a16:creationId xmlns:a16="http://schemas.microsoft.com/office/drawing/2014/main" id="{59DAC49B-BEAC-4266-880D-409FE813AF45}"/>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5" name="直線コネクタ 504">
          <a:extLst>
            <a:ext uri="{FF2B5EF4-FFF2-40B4-BE49-F238E27FC236}">
              <a16:creationId xmlns:a16="http://schemas.microsoft.com/office/drawing/2014/main" id="{FA8929DD-3980-4CB4-BAB3-AE370CBEAD12}"/>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6" name="テキスト ボックス 505">
          <a:extLst>
            <a:ext uri="{FF2B5EF4-FFF2-40B4-BE49-F238E27FC236}">
              <a16:creationId xmlns:a16="http://schemas.microsoft.com/office/drawing/2014/main" id="{DA16DF8A-8D83-4804-8E9E-144348EE94E1}"/>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057DD265-D8F3-4C28-A016-F31E5C256EA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8" name="テキスト ボックス 507">
          <a:extLst>
            <a:ext uri="{FF2B5EF4-FFF2-40B4-BE49-F238E27FC236}">
              <a16:creationId xmlns:a16="http://schemas.microsoft.com/office/drawing/2014/main" id="{3D02F6DC-BBC5-4C2A-B134-7486AD626DC8}"/>
            </a:ext>
          </a:extLst>
        </xdr:cNvPr>
        <xdr:cNvSpPr txBox="1"/>
      </xdr:nvSpPr>
      <xdr:spPr>
        <a:xfrm>
          <a:off x="1084279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9B7F6194-4B08-4CCC-8BDB-2A060C5C52DC}"/>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xdr:rowOff>
    </xdr:from>
    <xdr:to>
      <xdr:col>85</xdr:col>
      <xdr:colOff>126364</xdr:colOff>
      <xdr:row>41</xdr:row>
      <xdr:rowOff>124206</xdr:rowOff>
    </xdr:to>
    <xdr:cxnSp macro="">
      <xdr:nvCxnSpPr>
        <xdr:cNvPr id="510" name="直線コネクタ 509">
          <a:extLst>
            <a:ext uri="{FF2B5EF4-FFF2-40B4-BE49-F238E27FC236}">
              <a16:creationId xmlns:a16="http://schemas.microsoft.com/office/drawing/2014/main" id="{FC43DB53-C025-4F42-B3F9-9045A0D42582}"/>
            </a:ext>
          </a:extLst>
        </xdr:cNvPr>
        <xdr:cNvCxnSpPr/>
      </xdr:nvCxnSpPr>
      <xdr:spPr>
        <a:xfrm flipV="1">
          <a:off x="14703424" y="5660898"/>
          <a:ext cx="0" cy="149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128033</xdr:rowOff>
    </xdr:from>
    <xdr:ext cx="405111" cy="259045"/>
    <xdr:sp macro="" textlink="">
      <xdr:nvSpPr>
        <xdr:cNvPr id="511" name="【認定こども園・幼稚園・保育所】&#10;有形固定資産減価償却率最小値テキスト">
          <a:extLst>
            <a:ext uri="{FF2B5EF4-FFF2-40B4-BE49-F238E27FC236}">
              <a16:creationId xmlns:a16="http://schemas.microsoft.com/office/drawing/2014/main" id="{597E2674-5DE5-4420-A94D-20094E4F7BB2}"/>
            </a:ext>
          </a:extLst>
        </xdr:cNvPr>
        <xdr:cNvSpPr txBox="1"/>
      </xdr:nvSpPr>
      <xdr:spPr>
        <a:xfrm>
          <a:off x="14742160" y="716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124206</xdr:rowOff>
    </xdr:from>
    <xdr:to>
      <xdr:col>86</xdr:col>
      <xdr:colOff>25400</xdr:colOff>
      <xdr:row>41</xdr:row>
      <xdr:rowOff>124206</xdr:rowOff>
    </xdr:to>
    <xdr:cxnSp macro="">
      <xdr:nvCxnSpPr>
        <xdr:cNvPr id="512" name="直線コネクタ 511">
          <a:extLst>
            <a:ext uri="{FF2B5EF4-FFF2-40B4-BE49-F238E27FC236}">
              <a16:creationId xmlns:a16="http://schemas.microsoft.com/office/drawing/2014/main" id="{F498E7F1-FDED-477D-8339-58AB2EFE8308}"/>
            </a:ext>
          </a:extLst>
        </xdr:cNvPr>
        <xdr:cNvCxnSpPr/>
      </xdr:nvCxnSpPr>
      <xdr:spPr>
        <a:xfrm>
          <a:off x="14611350" y="71555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121175</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CA2CF335-32D1-4A26-8A18-F09685F33149}"/>
            </a:ext>
          </a:extLst>
        </xdr:cNvPr>
        <xdr:cNvSpPr txBox="1"/>
      </xdr:nvSpPr>
      <xdr:spPr>
        <a:xfrm>
          <a:off x="14742160" y="5438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xdr:rowOff>
    </xdr:from>
    <xdr:to>
      <xdr:col>86</xdr:col>
      <xdr:colOff>25400</xdr:colOff>
      <xdr:row>33</xdr:row>
      <xdr:rowOff>3048</xdr:rowOff>
    </xdr:to>
    <xdr:cxnSp macro="">
      <xdr:nvCxnSpPr>
        <xdr:cNvPr id="514" name="直線コネクタ 513">
          <a:extLst>
            <a:ext uri="{FF2B5EF4-FFF2-40B4-BE49-F238E27FC236}">
              <a16:creationId xmlns:a16="http://schemas.microsoft.com/office/drawing/2014/main" id="{A25BE680-11CC-455D-9F9D-2143CD8FDC71}"/>
            </a:ext>
          </a:extLst>
        </xdr:cNvPr>
        <xdr:cNvCxnSpPr/>
      </xdr:nvCxnSpPr>
      <xdr:spPr>
        <a:xfrm>
          <a:off x="1461135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104411</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E3ED16ED-6097-4A01-A463-DEF7B1243D16}"/>
            </a:ext>
          </a:extLst>
        </xdr:cNvPr>
        <xdr:cNvSpPr txBox="1"/>
      </xdr:nvSpPr>
      <xdr:spPr>
        <a:xfrm>
          <a:off x="14742160" y="6103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125984</xdr:rowOff>
    </xdr:from>
    <xdr:to>
      <xdr:col>85</xdr:col>
      <xdr:colOff>177800</xdr:colOff>
      <xdr:row>36</xdr:row>
      <xdr:rowOff>56134</xdr:rowOff>
    </xdr:to>
    <xdr:sp macro="" textlink="">
      <xdr:nvSpPr>
        <xdr:cNvPr id="516" name="フローチャート: 判断 515">
          <a:extLst>
            <a:ext uri="{FF2B5EF4-FFF2-40B4-BE49-F238E27FC236}">
              <a16:creationId xmlns:a16="http://schemas.microsoft.com/office/drawing/2014/main" id="{BB5242D9-E612-4405-AF3A-FEDC539A061C}"/>
            </a:ext>
          </a:extLst>
        </xdr:cNvPr>
        <xdr:cNvSpPr/>
      </xdr:nvSpPr>
      <xdr:spPr>
        <a:xfrm>
          <a:off x="14649450" y="613054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517" name="フローチャート: 判断 516">
          <a:extLst>
            <a:ext uri="{FF2B5EF4-FFF2-40B4-BE49-F238E27FC236}">
              <a16:creationId xmlns:a16="http://schemas.microsoft.com/office/drawing/2014/main" id="{AE7D8CEF-5413-41D4-8A38-D2DA78B71052}"/>
            </a:ext>
          </a:extLst>
        </xdr:cNvPr>
        <xdr:cNvSpPr/>
      </xdr:nvSpPr>
      <xdr:spPr>
        <a:xfrm>
          <a:off x="13887450" y="6117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55118</xdr:rowOff>
    </xdr:from>
    <xdr:to>
      <xdr:col>76</xdr:col>
      <xdr:colOff>165100</xdr:colOff>
      <xdr:row>35</xdr:row>
      <xdr:rowOff>156718</xdr:rowOff>
    </xdr:to>
    <xdr:sp macro="" textlink="">
      <xdr:nvSpPr>
        <xdr:cNvPr id="518" name="フローチャート: 判断 517">
          <a:extLst>
            <a:ext uri="{FF2B5EF4-FFF2-40B4-BE49-F238E27FC236}">
              <a16:creationId xmlns:a16="http://schemas.microsoft.com/office/drawing/2014/main" id="{5F49255A-73CB-4CF4-B0B8-FAD88AE3157E}"/>
            </a:ext>
          </a:extLst>
        </xdr:cNvPr>
        <xdr:cNvSpPr/>
      </xdr:nvSpPr>
      <xdr:spPr>
        <a:xfrm>
          <a:off x="13089890" y="605967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153416</xdr:rowOff>
    </xdr:from>
    <xdr:to>
      <xdr:col>72</xdr:col>
      <xdr:colOff>38100</xdr:colOff>
      <xdr:row>35</xdr:row>
      <xdr:rowOff>83566</xdr:rowOff>
    </xdr:to>
    <xdr:sp macro="" textlink="">
      <xdr:nvSpPr>
        <xdr:cNvPr id="519" name="フローチャート: 判断 518">
          <a:extLst>
            <a:ext uri="{FF2B5EF4-FFF2-40B4-BE49-F238E27FC236}">
              <a16:creationId xmlns:a16="http://schemas.microsoft.com/office/drawing/2014/main" id="{6ED78794-9013-40EA-A271-5B6DA389B6F3}"/>
            </a:ext>
          </a:extLst>
        </xdr:cNvPr>
        <xdr:cNvSpPr/>
      </xdr:nvSpPr>
      <xdr:spPr>
        <a:xfrm>
          <a:off x="12303760" y="5982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162560</xdr:rowOff>
    </xdr:from>
    <xdr:to>
      <xdr:col>67</xdr:col>
      <xdr:colOff>101600</xdr:colOff>
      <xdr:row>35</xdr:row>
      <xdr:rowOff>92710</xdr:rowOff>
    </xdr:to>
    <xdr:sp macro="" textlink="">
      <xdr:nvSpPr>
        <xdr:cNvPr id="520" name="フローチャート: 判断 519">
          <a:extLst>
            <a:ext uri="{FF2B5EF4-FFF2-40B4-BE49-F238E27FC236}">
              <a16:creationId xmlns:a16="http://schemas.microsoft.com/office/drawing/2014/main" id="{819869A1-356D-48FA-A746-A09E49CF0FFE}"/>
            </a:ext>
          </a:extLst>
        </xdr:cNvPr>
        <xdr:cNvSpPr/>
      </xdr:nvSpPr>
      <xdr:spPr>
        <a:xfrm>
          <a:off x="11487150" y="5993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F5EC5058-F68C-428C-87D5-17ACC814FDDC}"/>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4C10662-922A-4492-8646-E6A5B8C0CEB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2EF35E0F-793A-49E9-A99B-615F1384664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8FAE9EFD-CE41-447C-AA08-078A23F5F4D4}"/>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1221683-4DA9-49E1-B28C-447B1455F9E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157988</xdr:rowOff>
    </xdr:from>
    <xdr:to>
      <xdr:col>85</xdr:col>
      <xdr:colOff>177800</xdr:colOff>
      <xdr:row>35</xdr:row>
      <xdr:rowOff>88138</xdr:rowOff>
    </xdr:to>
    <xdr:sp macro="" textlink="">
      <xdr:nvSpPr>
        <xdr:cNvPr id="526" name="楕円 525">
          <a:extLst>
            <a:ext uri="{FF2B5EF4-FFF2-40B4-BE49-F238E27FC236}">
              <a16:creationId xmlns:a16="http://schemas.microsoft.com/office/drawing/2014/main" id="{8386A0D2-C6CA-4CCB-B85E-FE9E34E6FE94}"/>
            </a:ext>
          </a:extLst>
        </xdr:cNvPr>
        <xdr:cNvSpPr/>
      </xdr:nvSpPr>
      <xdr:spPr>
        <a:xfrm>
          <a:off x="14649450" y="59891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9415</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735DCD2E-46F2-4B59-B1B8-4407CEF2827E}"/>
            </a:ext>
          </a:extLst>
        </xdr:cNvPr>
        <xdr:cNvSpPr txBox="1"/>
      </xdr:nvSpPr>
      <xdr:spPr>
        <a:xfrm>
          <a:off x="14742160" y="584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128270</xdr:rowOff>
    </xdr:from>
    <xdr:to>
      <xdr:col>81</xdr:col>
      <xdr:colOff>101600</xdr:colOff>
      <xdr:row>35</xdr:row>
      <xdr:rowOff>58420</xdr:rowOff>
    </xdr:to>
    <xdr:sp macro="" textlink="">
      <xdr:nvSpPr>
        <xdr:cNvPr id="528" name="楕円 527">
          <a:extLst>
            <a:ext uri="{FF2B5EF4-FFF2-40B4-BE49-F238E27FC236}">
              <a16:creationId xmlns:a16="http://schemas.microsoft.com/office/drawing/2014/main" id="{265D5D5E-F926-460A-BECC-A591690BC68D}"/>
            </a:ext>
          </a:extLst>
        </xdr:cNvPr>
        <xdr:cNvSpPr/>
      </xdr:nvSpPr>
      <xdr:spPr>
        <a:xfrm>
          <a:off x="13887450" y="59613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xdr:rowOff>
    </xdr:from>
    <xdr:to>
      <xdr:col>85</xdr:col>
      <xdr:colOff>127000</xdr:colOff>
      <xdr:row>35</xdr:row>
      <xdr:rowOff>37338</xdr:rowOff>
    </xdr:to>
    <xdr:cxnSp macro="">
      <xdr:nvCxnSpPr>
        <xdr:cNvPr id="529" name="直線コネクタ 528">
          <a:extLst>
            <a:ext uri="{FF2B5EF4-FFF2-40B4-BE49-F238E27FC236}">
              <a16:creationId xmlns:a16="http://schemas.microsoft.com/office/drawing/2014/main" id="{B3FDB7DE-BA40-4809-A4C5-E3FAB572A933}"/>
            </a:ext>
          </a:extLst>
        </xdr:cNvPr>
        <xdr:cNvCxnSpPr/>
      </xdr:nvCxnSpPr>
      <xdr:spPr>
        <a:xfrm>
          <a:off x="13942060" y="6010275"/>
          <a:ext cx="762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80264</xdr:rowOff>
    </xdr:from>
    <xdr:to>
      <xdr:col>76</xdr:col>
      <xdr:colOff>165100</xdr:colOff>
      <xdr:row>35</xdr:row>
      <xdr:rowOff>10414</xdr:rowOff>
    </xdr:to>
    <xdr:sp macro="" textlink="">
      <xdr:nvSpPr>
        <xdr:cNvPr id="530" name="楕円 529">
          <a:extLst>
            <a:ext uri="{FF2B5EF4-FFF2-40B4-BE49-F238E27FC236}">
              <a16:creationId xmlns:a16="http://schemas.microsoft.com/office/drawing/2014/main" id="{C6EF961A-B574-4FE6-9E48-E5241FFE720E}"/>
            </a:ext>
          </a:extLst>
        </xdr:cNvPr>
        <xdr:cNvSpPr/>
      </xdr:nvSpPr>
      <xdr:spPr>
        <a:xfrm>
          <a:off x="13089890" y="5911469"/>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131064</xdr:rowOff>
    </xdr:from>
    <xdr:to>
      <xdr:col>81</xdr:col>
      <xdr:colOff>50800</xdr:colOff>
      <xdr:row>35</xdr:row>
      <xdr:rowOff>7620</xdr:rowOff>
    </xdr:to>
    <xdr:cxnSp macro="">
      <xdr:nvCxnSpPr>
        <xdr:cNvPr id="531" name="直線コネクタ 530">
          <a:extLst>
            <a:ext uri="{FF2B5EF4-FFF2-40B4-BE49-F238E27FC236}">
              <a16:creationId xmlns:a16="http://schemas.microsoft.com/office/drawing/2014/main" id="{44FA79EA-E498-414A-852D-F6C4D1F80AA8}"/>
            </a:ext>
          </a:extLst>
        </xdr:cNvPr>
        <xdr:cNvCxnSpPr/>
      </xdr:nvCxnSpPr>
      <xdr:spPr>
        <a:xfrm>
          <a:off x="13144500" y="5964174"/>
          <a:ext cx="79756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39116</xdr:rowOff>
    </xdr:from>
    <xdr:to>
      <xdr:col>72</xdr:col>
      <xdr:colOff>38100</xdr:colOff>
      <xdr:row>34</xdr:row>
      <xdr:rowOff>140716</xdr:rowOff>
    </xdr:to>
    <xdr:sp macro="" textlink="">
      <xdr:nvSpPr>
        <xdr:cNvPr id="532" name="楕円 531">
          <a:extLst>
            <a:ext uri="{FF2B5EF4-FFF2-40B4-BE49-F238E27FC236}">
              <a16:creationId xmlns:a16="http://schemas.microsoft.com/office/drawing/2014/main" id="{DD5E282C-8D0B-4999-8307-796F0C7ECF0F}"/>
            </a:ext>
          </a:extLst>
        </xdr:cNvPr>
        <xdr:cNvSpPr/>
      </xdr:nvSpPr>
      <xdr:spPr>
        <a:xfrm>
          <a:off x="12303760" y="5868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89916</xdr:rowOff>
    </xdr:from>
    <xdr:to>
      <xdr:col>76</xdr:col>
      <xdr:colOff>114300</xdr:colOff>
      <xdr:row>34</xdr:row>
      <xdr:rowOff>131064</xdr:rowOff>
    </xdr:to>
    <xdr:cxnSp macro="">
      <xdr:nvCxnSpPr>
        <xdr:cNvPr id="533" name="直線コネクタ 532">
          <a:extLst>
            <a:ext uri="{FF2B5EF4-FFF2-40B4-BE49-F238E27FC236}">
              <a16:creationId xmlns:a16="http://schemas.microsoft.com/office/drawing/2014/main" id="{06AC8A74-395A-4253-82F9-FB121A502EB0}"/>
            </a:ext>
          </a:extLst>
        </xdr:cNvPr>
        <xdr:cNvCxnSpPr/>
      </xdr:nvCxnSpPr>
      <xdr:spPr>
        <a:xfrm>
          <a:off x="12346940" y="5923026"/>
          <a:ext cx="7975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61976</xdr:rowOff>
    </xdr:from>
    <xdr:to>
      <xdr:col>67</xdr:col>
      <xdr:colOff>101600</xdr:colOff>
      <xdr:row>34</xdr:row>
      <xdr:rowOff>163576</xdr:rowOff>
    </xdr:to>
    <xdr:sp macro="" textlink="">
      <xdr:nvSpPr>
        <xdr:cNvPr id="534" name="楕円 533">
          <a:extLst>
            <a:ext uri="{FF2B5EF4-FFF2-40B4-BE49-F238E27FC236}">
              <a16:creationId xmlns:a16="http://schemas.microsoft.com/office/drawing/2014/main" id="{B10F559A-281C-491E-9923-6A8B60C97F2B}"/>
            </a:ext>
          </a:extLst>
        </xdr:cNvPr>
        <xdr:cNvSpPr/>
      </xdr:nvSpPr>
      <xdr:spPr>
        <a:xfrm>
          <a:off x="11487150" y="58874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89916</xdr:rowOff>
    </xdr:from>
    <xdr:to>
      <xdr:col>71</xdr:col>
      <xdr:colOff>177800</xdr:colOff>
      <xdr:row>34</xdr:row>
      <xdr:rowOff>112776</xdr:rowOff>
    </xdr:to>
    <xdr:cxnSp macro="">
      <xdr:nvCxnSpPr>
        <xdr:cNvPr id="535" name="直線コネクタ 534">
          <a:extLst>
            <a:ext uri="{FF2B5EF4-FFF2-40B4-BE49-F238E27FC236}">
              <a16:creationId xmlns:a16="http://schemas.microsoft.com/office/drawing/2014/main" id="{1F1960B9-F597-491A-A789-A1859EED1988}"/>
            </a:ext>
          </a:extLst>
        </xdr:cNvPr>
        <xdr:cNvCxnSpPr/>
      </xdr:nvCxnSpPr>
      <xdr:spPr>
        <a:xfrm flipV="1">
          <a:off x="11541760" y="5923026"/>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38117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4B10C48F-D8A6-4FB6-A50D-B74523BBB88E}"/>
            </a:ext>
          </a:extLst>
        </xdr:cNvPr>
        <xdr:cNvSpPr txBox="1"/>
      </xdr:nvSpPr>
      <xdr:spPr>
        <a:xfrm>
          <a:off x="1373823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147845</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E39853DB-1AC3-4BA2-8CD3-3E517DAAA782}"/>
            </a:ext>
          </a:extLst>
        </xdr:cNvPr>
        <xdr:cNvSpPr txBox="1"/>
      </xdr:nvSpPr>
      <xdr:spPr>
        <a:xfrm>
          <a:off x="12957184" y="61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74693</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DA338116-54BF-4FB1-8625-BCBAA15C5384}"/>
            </a:ext>
          </a:extLst>
        </xdr:cNvPr>
        <xdr:cNvSpPr txBox="1"/>
      </xdr:nvSpPr>
      <xdr:spPr>
        <a:xfrm>
          <a:off x="12171054" y="607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83837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C418551E-D8D3-4BFB-A987-DA0CB0E7D16F}"/>
            </a:ext>
          </a:extLst>
        </xdr:cNvPr>
        <xdr:cNvSpPr txBox="1"/>
      </xdr:nvSpPr>
      <xdr:spPr>
        <a:xfrm>
          <a:off x="11354444" y="608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74947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707F36B3-AC39-4139-8EE7-F44CBE7B7FF8}"/>
            </a:ext>
          </a:extLst>
        </xdr:cNvPr>
        <xdr:cNvSpPr txBox="1"/>
      </xdr:nvSpPr>
      <xdr:spPr>
        <a:xfrm>
          <a:off x="1373823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26941</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E93497A3-A7FF-45E6-A05C-B99E0BC1D252}"/>
            </a:ext>
          </a:extLst>
        </xdr:cNvPr>
        <xdr:cNvSpPr txBox="1"/>
      </xdr:nvSpPr>
      <xdr:spPr>
        <a:xfrm>
          <a:off x="12957184" y="568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157243</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7F708128-FED5-46D1-901A-F7CBB51A770B}"/>
            </a:ext>
          </a:extLst>
        </xdr:cNvPr>
        <xdr:cNvSpPr txBox="1"/>
      </xdr:nvSpPr>
      <xdr:spPr>
        <a:xfrm>
          <a:off x="12171054" y="564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8653</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71395ED4-517C-42A8-865F-A67D4E62733C}"/>
            </a:ext>
          </a:extLst>
        </xdr:cNvPr>
        <xdr:cNvSpPr txBox="1"/>
      </xdr:nvSpPr>
      <xdr:spPr>
        <a:xfrm>
          <a:off x="11354444" y="566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DE71D9FD-7D88-432F-AE5F-4085BB077EF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48F9E17F-E8FA-48F0-9C8D-B4811F9471BC}"/>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A3081E33-49C6-41F2-9056-32300E45E83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B2EB09F0-02C2-4EEA-BFAE-9B62ED58A63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DE88112E-5836-41A9-BEEF-AA0461C236E5}"/>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B4971175-FCEA-4B98-982C-76985C34075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D91EDC05-4CB0-48BA-864E-4A378AED1F19}"/>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A54F6653-624D-46B4-9E8B-C345DD55712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8FB15FAD-4844-4D5B-B4F0-39A63E7F5765}"/>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F800179D-A997-42C5-A6E1-32EF3B715C55}"/>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4" name="直線コネクタ 553">
          <a:extLst>
            <a:ext uri="{FF2B5EF4-FFF2-40B4-BE49-F238E27FC236}">
              <a16:creationId xmlns:a16="http://schemas.microsoft.com/office/drawing/2014/main" id="{403459A1-B3DB-4C6F-8AAB-F9B88D5DE6AE}"/>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5" name="テキスト ボックス 554">
          <a:extLst>
            <a:ext uri="{FF2B5EF4-FFF2-40B4-BE49-F238E27FC236}">
              <a16:creationId xmlns:a16="http://schemas.microsoft.com/office/drawing/2014/main" id="{9CE40B42-8D50-41F4-99C4-35E4F6CF34A1}"/>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6" name="直線コネクタ 555">
          <a:extLst>
            <a:ext uri="{FF2B5EF4-FFF2-40B4-BE49-F238E27FC236}">
              <a16:creationId xmlns:a16="http://schemas.microsoft.com/office/drawing/2014/main" id="{95B908DE-9004-4344-86F0-91147E645621}"/>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7" name="テキスト ボックス 556">
          <a:extLst>
            <a:ext uri="{FF2B5EF4-FFF2-40B4-BE49-F238E27FC236}">
              <a16:creationId xmlns:a16="http://schemas.microsoft.com/office/drawing/2014/main" id="{AE38EDD7-F7B8-4514-B5E0-D82941897FFA}"/>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8" name="直線コネクタ 557">
          <a:extLst>
            <a:ext uri="{FF2B5EF4-FFF2-40B4-BE49-F238E27FC236}">
              <a16:creationId xmlns:a16="http://schemas.microsoft.com/office/drawing/2014/main" id="{1432E801-0E69-43D2-BFD2-9D810361680C}"/>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9" name="テキスト ボックス 558">
          <a:extLst>
            <a:ext uri="{FF2B5EF4-FFF2-40B4-BE49-F238E27FC236}">
              <a16:creationId xmlns:a16="http://schemas.microsoft.com/office/drawing/2014/main" id="{14F25C23-67B4-4532-B729-1AD1540ABF47}"/>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0" name="直線コネクタ 559">
          <a:extLst>
            <a:ext uri="{FF2B5EF4-FFF2-40B4-BE49-F238E27FC236}">
              <a16:creationId xmlns:a16="http://schemas.microsoft.com/office/drawing/2014/main" id="{4CA3A596-EB60-47E6-9F4B-06EEA661DA15}"/>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1" name="テキスト ボックス 560">
          <a:extLst>
            <a:ext uri="{FF2B5EF4-FFF2-40B4-BE49-F238E27FC236}">
              <a16:creationId xmlns:a16="http://schemas.microsoft.com/office/drawing/2014/main" id="{586DE9D0-12FC-4977-BA6A-44BAC667E08E}"/>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2" name="直線コネクタ 561">
          <a:extLst>
            <a:ext uri="{FF2B5EF4-FFF2-40B4-BE49-F238E27FC236}">
              <a16:creationId xmlns:a16="http://schemas.microsoft.com/office/drawing/2014/main" id="{6DF6D1E3-BF82-466F-95D5-AFCDB9B57AAB}"/>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3" name="テキスト ボックス 562">
          <a:extLst>
            <a:ext uri="{FF2B5EF4-FFF2-40B4-BE49-F238E27FC236}">
              <a16:creationId xmlns:a16="http://schemas.microsoft.com/office/drawing/2014/main" id="{A016745A-A053-47B8-804A-28F7AF2EF820}"/>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4" name="直線コネクタ 563">
          <a:extLst>
            <a:ext uri="{FF2B5EF4-FFF2-40B4-BE49-F238E27FC236}">
              <a16:creationId xmlns:a16="http://schemas.microsoft.com/office/drawing/2014/main" id="{C6E90DAA-48D8-458C-9185-0982EB166D0C}"/>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5" name="テキスト ボックス 564">
          <a:extLst>
            <a:ext uri="{FF2B5EF4-FFF2-40B4-BE49-F238E27FC236}">
              <a16:creationId xmlns:a16="http://schemas.microsoft.com/office/drawing/2014/main" id="{376385EF-E683-4E31-AEAA-EE422C05D328}"/>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91456661-0D03-4107-BFDF-34DE06F49F8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35B9227C-26CF-4275-A389-CED09CEC0C50}"/>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AB5D2513-131E-442D-87B3-F82728D01E4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69669</xdr:rowOff>
    </xdr:from>
    <xdr:to>
      <xdr:col>116</xdr:col>
      <xdr:colOff>62864</xdr:colOff>
      <xdr:row>42</xdr:row>
      <xdr:rowOff>43543</xdr:rowOff>
    </xdr:to>
    <xdr:cxnSp macro="">
      <xdr:nvCxnSpPr>
        <xdr:cNvPr id="569" name="直線コネクタ 568">
          <a:extLst>
            <a:ext uri="{FF2B5EF4-FFF2-40B4-BE49-F238E27FC236}">
              <a16:creationId xmlns:a16="http://schemas.microsoft.com/office/drawing/2014/main" id="{28851160-F1A7-4485-AA06-58256ED602AD}"/>
            </a:ext>
          </a:extLst>
        </xdr:cNvPr>
        <xdr:cNvCxnSpPr/>
      </xdr:nvCxnSpPr>
      <xdr:spPr>
        <a:xfrm flipV="1">
          <a:off x="19947254" y="5897064"/>
          <a:ext cx="0" cy="134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655D8DF7-F298-421F-ACB8-2E5F604F0884}"/>
            </a:ext>
          </a:extLst>
        </xdr:cNvPr>
        <xdr:cNvSpPr txBox="1"/>
      </xdr:nvSpPr>
      <xdr:spPr>
        <a:xfrm>
          <a:off x="19985990" y="725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71" name="直線コネクタ 570">
          <a:extLst>
            <a:ext uri="{FF2B5EF4-FFF2-40B4-BE49-F238E27FC236}">
              <a16:creationId xmlns:a16="http://schemas.microsoft.com/office/drawing/2014/main" id="{B1035877-A62D-421B-86D0-67779BBC81E7}"/>
            </a:ext>
          </a:extLst>
        </xdr:cNvPr>
        <xdr:cNvCxnSpPr/>
      </xdr:nvCxnSpPr>
      <xdr:spPr>
        <a:xfrm>
          <a:off x="19885660" y="7246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16346</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417C63AB-9459-4FBC-993B-0B488C5B15A3}"/>
            </a:ext>
          </a:extLst>
        </xdr:cNvPr>
        <xdr:cNvSpPr txBox="1"/>
      </xdr:nvSpPr>
      <xdr:spPr>
        <a:xfrm>
          <a:off x="19985990" y="567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69669</xdr:rowOff>
    </xdr:from>
    <xdr:to>
      <xdr:col>116</xdr:col>
      <xdr:colOff>152400</xdr:colOff>
      <xdr:row>34</xdr:row>
      <xdr:rowOff>69669</xdr:rowOff>
    </xdr:to>
    <xdr:cxnSp macro="">
      <xdr:nvCxnSpPr>
        <xdr:cNvPr id="573" name="直線コネクタ 572">
          <a:extLst>
            <a:ext uri="{FF2B5EF4-FFF2-40B4-BE49-F238E27FC236}">
              <a16:creationId xmlns:a16="http://schemas.microsoft.com/office/drawing/2014/main" id="{C9BB6B28-FF34-49A2-A718-ABF957CB44CF}"/>
            </a:ext>
          </a:extLst>
        </xdr:cNvPr>
        <xdr:cNvCxnSpPr/>
      </xdr:nvCxnSpPr>
      <xdr:spPr>
        <a:xfrm>
          <a:off x="19885660" y="5897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8726</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D19E02DE-3FD7-411D-8B4B-5DFBAAEDB887}"/>
            </a:ext>
          </a:extLst>
        </xdr:cNvPr>
        <xdr:cNvSpPr txBox="1"/>
      </xdr:nvSpPr>
      <xdr:spPr>
        <a:xfrm>
          <a:off x="19985990" y="669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30299</xdr:rowOff>
    </xdr:from>
    <xdr:to>
      <xdr:col>116</xdr:col>
      <xdr:colOff>114300</xdr:colOff>
      <xdr:row>39</xdr:row>
      <xdr:rowOff>131899</xdr:rowOff>
    </xdr:to>
    <xdr:sp macro="" textlink="">
      <xdr:nvSpPr>
        <xdr:cNvPr id="575" name="フローチャート: 判断 574">
          <a:extLst>
            <a:ext uri="{FF2B5EF4-FFF2-40B4-BE49-F238E27FC236}">
              <a16:creationId xmlns:a16="http://schemas.microsoft.com/office/drawing/2014/main" id="{5C5A04E8-E3C1-42B8-B8F9-453B6C41C728}"/>
            </a:ext>
          </a:extLst>
        </xdr:cNvPr>
        <xdr:cNvSpPr/>
      </xdr:nvSpPr>
      <xdr:spPr>
        <a:xfrm>
          <a:off x="19904710" y="67149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27033</xdr:rowOff>
    </xdr:from>
    <xdr:to>
      <xdr:col>112</xdr:col>
      <xdr:colOff>38100</xdr:colOff>
      <xdr:row>39</xdr:row>
      <xdr:rowOff>128633</xdr:rowOff>
    </xdr:to>
    <xdr:sp macro="" textlink="">
      <xdr:nvSpPr>
        <xdr:cNvPr id="576" name="フローチャート: 判断 575">
          <a:extLst>
            <a:ext uri="{FF2B5EF4-FFF2-40B4-BE49-F238E27FC236}">
              <a16:creationId xmlns:a16="http://schemas.microsoft.com/office/drawing/2014/main" id="{D2FEAA89-B824-45B4-8F6E-49F36E7B7CBD}"/>
            </a:ext>
          </a:extLst>
        </xdr:cNvPr>
        <xdr:cNvSpPr/>
      </xdr:nvSpPr>
      <xdr:spPr>
        <a:xfrm>
          <a:off x="19161760" y="671167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77" name="フローチャート: 判断 576">
          <a:extLst>
            <a:ext uri="{FF2B5EF4-FFF2-40B4-BE49-F238E27FC236}">
              <a16:creationId xmlns:a16="http://schemas.microsoft.com/office/drawing/2014/main" id="{DF5B709A-57BE-4B1D-8411-46CC1E4D51A5}"/>
            </a:ext>
          </a:extLst>
        </xdr:cNvPr>
        <xdr:cNvSpPr/>
      </xdr:nvSpPr>
      <xdr:spPr>
        <a:xfrm>
          <a:off x="18345150" y="6704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578" name="フローチャート: 判断 577">
          <a:extLst>
            <a:ext uri="{FF2B5EF4-FFF2-40B4-BE49-F238E27FC236}">
              <a16:creationId xmlns:a16="http://schemas.microsoft.com/office/drawing/2014/main" id="{587B0385-F165-4E12-8BE3-31345CB91C6B}"/>
            </a:ext>
          </a:extLst>
        </xdr:cNvPr>
        <xdr:cNvSpPr/>
      </xdr:nvSpPr>
      <xdr:spPr>
        <a:xfrm>
          <a:off x="17547590" y="66795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156028</xdr:rowOff>
    </xdr:from>
    <xdr:to>
      <xdr:col>98</xdr:col>
      <xdr:colOff>38100</xdr:colOff>
      <xdr:row>39</xdr:row>
      <xdr:rowOff>86178</xdr:rowOff>
    </xdr:to>
    <xdr:sp macro="" textlink="">
      <xdr:nvSpPr>
        <xdr:cNvPr id="579" name="フローチャート: 判断 578">
          <a:extLst>
            <a:ext uri="{FF2B5EF4-FFF2-40B4-BE49-F238E27FC236}">
              <a16:creationId xmlns:a16="http://schemas.microsoft.com/office/drawing/2014/main" id="{32AF2546-8D6E-4420-B132-45936AF6989B}"/>
            </a:ext>
          </a:extLst>
        </xdr:cNvPr>
        <xdr:cNvSpPr/>
      </xdr:nvSpPr>
      <xdr:spPr>
        <a:xfrm>
          <a:off x="16761460" y="66711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F65E693B-3D95-41E1-BF22-D81B02ADA2C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C833303-612A-44BF-9382-20AE47E9C252}"/>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5940F88-95A4-4475-93A6-6421A6204BD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EB58682-556F-49D0-8B4F-4F58D4445EA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2DC951A-34E3-49F6-8461-39FFCF53EE7C}"/>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18869</xdr:rowOff>
    </xdr:from>
    <xdr:to>
      <xdr:col>116</xdr:col>
      <xdr:colOff>114300</xdr:colOff>
      <xdr:row>34</xdr:row>
      <xdr:rowOff>120469</xdr:rowOff>
    </xdr:to>
    <xdr:sp macro="" textlink="">
      <xdr:nvSpPr>
        <xdr:cNvPr id="585" name="楕円 584">
          <a:extLst>
            <a:ext uri="{FF2B5EF4-FFF2-40B4-BE49-F238E27FC236}">
              <a16:creationId xmlns:a16="http://schemas.microsoft.com/office/drawing/2014/main" id="{FAF9AB2F-7F18-442D-A875-74AF463FAE4C}"/>
            </a:ext>
          </a:extLst>
        </xdr:cNvPr>
        <xdr:cNvSpPr/>
      </xdr:nvSpPr>
      <xdr:spPr>
        <a:xfrm>
          <a:off x="19904710" y="58519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143346</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4EA10FC2-67E7-4EFB-A21F-FE3E73A06F65}"/>
            </a:ext>
          </a:extLst>
        </xdr:cNvPr>
        <xdr:cNvSpPr txBox="1"/>
      </xdr:nvSpPr>
      <xdr:spPr>
        <a:xfrm>
          <a:off x="19985990" y="579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125004</xdr:rowOff>
    </xdr:from>
    <xdr:to>
      <xdr:col>112</xdr:col>
      <xdr:colOff>38100</xdr:colOff>
      <xdr:row>34</xdr:row>
      <xdr:rowOff>55154</xdr:rowOff>
    </xdr:to>
    <xdr:sp macro="" textlink="">
      <xdr:nvSpPr>
        <xdr:cNvPr id="587" name="楕円 586">
          <a:extLst>
            <a:ext uri="{FF2B5EF4-FFF2-40B4-BE49-F238E27FC236}">
              <a16:creationId xmlns:a16="http://schemas.microsoft.com/office/drawing/2014/main" id="{93DE7FC6-35D4-41DF-B86E-EA4466596CC9}"/>
            </a:ext>
          </a:extLst>
        </xdr:cNvPr>
        <xdr:cNvSpPr/>
      </xdr:nvSpPr>
      <xdr:spPr>
        <a:xfrm>
          <a:off x="19161760" y="57847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4354</xdr:rowOff>
    </xdr:from>
    <xdr:to>
      <xdr:col>116</xdr:col>
      <xdr:colOff>63500</xdr:colOff>
      <xdr:row>34</xdr:row>
      <xdr:rowOff>69669</xdr:rowOff>
    </xdr:to>
    <xdr:cxnSp macro="">
      <xdr:nvCxnSpPr>
        <xdr:cNvPr id="588" name="直線コネクタ 587">
          <a:extLst>
            <a:ext uri="{FF2B5EF4-FFF2-40B4-BE49-F238E27FC236}">
              <a16:creationId xmlns:a16="http://schemas.microsoft.com/office/drawing/2014/main" id="{7DA03CF2-AA30-41F8-930B-1F9A9A20EF41}"/>
            </a:ext>
          </a:extLst>
        </xdr:cNvPr>
        <xdr:cNvCxnSpPr/>
      </xdr:nvCxnSpPr>
      <xdr:spPr>
        <a:xfrm>
          <a:off x="19204940" y="5835559"/>
          <a:ext cx="74295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92347</xdr:rowOff>
    </xdr:from>
    <xdr:to>
      <xdr:col>107</xdr:col>
      <xdr:colOff>101600</xdr:colOff>
      <xdr:row>34</xdr:row>
      <xdr:rowOff>22497</xdr:rowOff>
    </xdr:to>
    <xdr:sp macro="" textlink="">
      <xdr:nvSpPr>
        <xdr:cNvPr id="589" name="楕円 588">
          <a:extLst>
            <a:ext uri="{FF2B5EF4-FFF2-40B4-BE49-F238E27FC236}">
              <a16:creationId xmlns:a16="http://schemas.microsoft.com/office/drawing/2014/main" id="{25136B3A-8190-47F1-9941-DBEAC2B598F2}"/>
            </a:ext>
          </a:extLst>
        </xdr:cNvPr>
        <xdr:cNvSpPr/>
      </xdr:nvSpPr>
      <xdr:spPr>
        <a:xfrm>
          <a:off x="18345150" y="575400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143147</xdr:rowOff>
    </xdr:from>
    <xdr:to>
      <xdr:col>111</xdr:col>
      <xdr:colOff>177800</xdr:colOff>
      <xdr:row>34</xdr:row>
      <xdr:rowOff>4354</xdr:rowOff>
    </xdr:to>
    <xdr:cxnSp macro="">
      <xdr:nvCxnSpPr>
        <xdr:cNvPr id="590" name="直線コネクタ 589">
          <a:extLst>
            <a:ext uri="{FF2B5EF4-FFF2-40B4-BE49-F238E27FC236}">
              <a16:creationId xmlns:a16="http://schemas.microsoft.com/office/drawing/2014/main" id="{D54168F2-FC0C-4894-824D-7AC46C7BB39B}"/>
            </a:ext>
          </a:extLst>
        </xdr:cNvPr>
        <xdr:cNvCxnSpPr/>
      </xdr:nvCxnSpPr>
      <xdr:spPr>
        <a:xfrm>
          <a:off x="18399760" y="5799092"/>
          <a:ext cx="80518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82550</xdr:rowOff>
    </xdr:from>
    <xdr:to>
      <xdr:col>102</xdr:col>
      <xdr:colOff>165100</xdr:colOff>
      <xdr:row>34</xdr:row>
      <xdr:rowOff>12700</xdr:rowOff>
    </xdr:to>
    <xdr:sp macro="" textlink="">
      <xdr:nvSpPr>
        <xdr:cNvPr id="591" name="楕円 590">
          <a:extLst>
            <a:ext uri="{FF2B5EF4-FFF2-40B4-BE49-F238E27FC236}">
              <a16:creationId xmlns:a16="http://schemas.microsoft.com/office/drawing/2014/main" id="{2D117787-7509-41FB-BAD0-B2F205C69ABE}"/>
            </a:ext>
          </a:extLst>
        </xdr:cNvPr>
        <xdr:cNvSpPr/>
      </xdr:nvSpPr>
      <xdr:spPr>
        <a:xfrm>
          <a:off x="17547590" y="57423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133350</xdr:rowOff>
    </xdr:from>
    <xdr:to>
      <xdr:col>107</xdr:col>
      <xdr:colOff>50800</xdr:colOff>
      <xdr:row>33</xdr:row>
      <xdr:rowOff>143147</xdr:rowOff>
    </xdr:to>
    <xdr:cxnSp macro="">
      <xdr:nvCxnSpPr>
        <xdr:cNvPr id="592" name="直線コネクタ 591">
          <a:extLst>
            <a:ext uri="{FF2B5EF4-FFF2-40B4-BE49-F238E27FC236}">
              <a16:creationId xmlns:a16="http://schemas.microsoft.com/office/drawing/2014/main" id="{AA078877-BCAE-46DB-BE1C-682401FAD8FE}"/>
            </a:ext>
          </a:extLst>
        </xdr:cNvPr>
        <xdr:cNvCxnSpPr/>
      </xdr:nvCxnSpPr>
      <xdr:spPr>
        <a:xfrm>
          <a:off x="17602200" y="5787390"/>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102144</xdr:rowOff>
    </xdr:from>
    <xdr:to>
      <xdr:col>98</xdr:col>
      <xdr:colOff>38100</xdr:colOff>
      <xdr:row>34</xdr:row>
      <xdr:rowOff>32294</xdr:rowOff>
    </xdr:to>
    <xdr:sp macro="" textlink="">
      <xdr:nvSpPr>
        <xdr:cNvPr id="593" name="楕円 592">
          <a:extLst>
            <a:ext uri="{FF2B5EF4-FFF2-40B4-BE49-F238E27FC236}">
              <a16:creationId xmlns:a16="http://schemas.microsoft.com/office/drawing/2014/main" id="{1A229D81-B915-4043-93C9-B2FDA51F0210}"/>
            </a:ext>
          </a:extLst>
        </xdr:cNvPr>
        <xdr:cNvSpPr/>
      </xdr:nvSpPr>
      <xdr:spPr>
        <a:xfrm>
          <a:off x="16761460" y="57561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133350</xdr:rowOff>
    </xdr:from>
    <xdr:to>
      <xdr:col>102</xdr:col>
      <xdr:colOff>114300</xdr:colOff>
      <xdr:row>33</xdr:row>
      <xdr:rowOff>152944</xdr:rowOff>
    </xdr:to>
    <xdr:cxnSp macro="">
      <xdr:nvCxnSpPr>
        <xdr:cNvPr id="594" name="直線コネクタ 593">
          <a:extLst>
            <a:ext uri="{FF2B5EF4-FFF2-40B4-BE49-F238E27FC236}">
              <a16:creationId xmlns:a16="http://schemas.microsoft.com/office/drawing/2014/main" id="{6BF9DF0F-0F8C-41EB-859B-A74E0D165309}"/>
            </a:ext>
          </a:extLst>
        </xdr:cNvPr>
        <xdr:cNvCxnSpPr/>
      </xdr:nvCxnSpPr>
      <xdr:spPr>
        <a:xfrm flipV="1">
          <a:off x="16804640" y="5787390"/>
          <a:ext cx="79756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119760</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442EBD89-63DC-4FC3-BB65-993794DB2C6D}"/>
            </a:ext>
          </a:extLst>
        </xdr:cNvPr>
        <xdr:cNvSpPr txBox="1"/>
      </xdr:nvSpPr>
      <xdr:spPr>
        <a:xfrm>
          <a:off x="18982132" y="680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BEC1E86B-211B-47AF-9389-9812479C1687}"/>
            </a:ext>
          </a:extLst>
        </xdr:cNvPr>
        <xdr:cNvSpPr txBox="1"/>
      </xdr:nvSpPr>
      <xdr:spPr>
        <a:xfrm>
          <a:off x="18182032"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83837</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63129607-4833-4F6E-8894-AB48444FAD53}"/>
            </a:ext>
          </a:extLst>
        </xdr:cNvPr>
        <xdr:cNvSpPr txBox="1"/>
      </xdr:nvSpPr>
      <xdr:spPr>
        <a:xfrm>
          <a:off x="17384472"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77305</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70B8DF45-9BB6-4DC0-B657-F2B03296E5FA}"/>
            </a:ext>
          </a:extLst>
        </xdr:cNvPr>
        <xdr:cNvSpPr txBox="1"/>
      </xdr:nvSpPr>
      <xdr:spPr>
        <a:xfrm>
          <a:off x="1658881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71681</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843358F7-E313-4148-8762-F091AA5E3F04}"/>
            </a:ext>
          </a:extLst>
        </xdr:cNvPr>
        <xdr:cNvSpPr txBox="1"/>
      </xdr:nvSpPr>
      <xdr:spPr>
        <a:xfrm>
          <a:off x="18982132" y="55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39024</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6BB194F-605D-4F41-A907-881C44AA4115}"/>
            </a:ext>
          </a:extLst>
        </xdr:cNvPr>
        <xdr:cNvSpPr txBox="1"/>
      </xdr:nvSpPr>
      <xdr:spPr>
        <a:xfrm>
          <a:off x="18182032" y="552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29227</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6271F371-C3B0-48EA-BE3A-90816F260B07}"/>
            </a:ext>
          </a:extLst>
        </xdr:cNvPr>
        <xdr:cNvSpPr txBox="1"/>
      </xdr:nvSpPr>
      <xdr:spPr>
        <a:xfrm>
          <a:off x="17384472" y="551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268681CA-AC0A-46A8-8366-7142E24E17E5}"/>
            </a:ext>
          </a:extLst>
        </xdr:cNvPr>
        <xdr:cNvSpPr txBox="1"/>
      </xdr:nvSpPr>
      <xdr:spPr>
        <a:xfrm>
          <a:off x="16588817" y="55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8BCDFA84-EB93-4FCC-AB8A-81960630292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1228AB93-1F0F-4EC3-99B5-7456D066C15B}"/>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897E2E25-9A7B-4065-B697-306E8798029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42F67ED0-1F17-4A35-A286-CBA1DB0B8A9D}"/>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5B498A57-4A36-416C-9AD2-F24A9E45A7D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E2D0906B-DD8A-4FA6-8866-1385664B831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AB65F579-E9FC-4D84-9933-374DD22BECA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F8096376-3D1E-452D-8615-F79D25A9A10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CA7D9791-BFE3-4182-AE09-76EE05EE22B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F029342-70CA-44E8-A5E3-0F3529DD07E8}"/>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DAEC7525-DD01-4E36-B03A-09486F4CE40E}"/>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3BE9F688-14F5-4FB6-8940-A10D7C54A745}"/>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FE37034E-79A7-4743-B0A3-728F8B480676}"/>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786D44F2-644D-47C3-952C-B085B6D21633}"/>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EE8DE5BD-B610-4376-B6A2-D14316732D01}"/>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6D4587BB-2635-4394-9C14-89A18DB277E7}"/>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AB6CCF44-13A7-4405-BEF6-4969AB163398}"/>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B01E2E56-98F2-4A00-A99F-5B468586059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A5CB667F-7CBB-48C8-AC3E-DB6EFC5C2AED}"/>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6677AD64-462A-4EB7-BD37-42F62EF25324}"/>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F7B628FA-652B-4D0B-BDC4-40181FB3F7DB}"/>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CBA1610F-83A2-428E-A4D9-E85460BB17B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15AA8730-FA1E-434A-873F-7A609771FEAE}"/>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E494DA07-EE45-47E0-BB11-529B4CE94506}"/>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24765</xdr:rowOff>
    </xdr:from>
    <xdr:to>
      <xdr:col>85</xdr:col>
      <xdr:colOff>126364</xdr:colOff>
      <xdr:row>63</xdr:row>
      <xdr:rowOff>41910</xdr:rowOff>
    </xdr:to>
    <xdr:cxnSp macro="">
      <xdr:nvCxnSpPr>
        <xdr:cNvPr id="627" name="直線コネクタ 626">
          <a:extLst>
            <a:ext uri="{FF2B5EF4-FFF2-40B4-BE49-F238E27FC236}">
              <a16:creationId xmlns:a16="http://schemas.microsoft.com/office/drawing/2014/main" id="{4C373692-D3BA-4DE8-9A5D-A6286FF1259D}"/>
            </a:ext>
          </a:extLst>
        </xdr:cNvPr>
        <xdr:cNvCxnSpPr/>
      </xdr:nvCxnSpPr>
      <xdr:spPr>
        <a:xfrm flipV="1">
          <a:off x="14703424" y="96221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45737</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0B45F541-1451-4323-AD24-BD0289CCF8E7}"/>
            </a:ext>
          </a:extLst>
        </xdr:cNvPr>
        <xdr:cNvSpPr txBox="1"/>
      </xdr:nvSpPr>
      <xdr:spPr>
        <a:xfrm>
          <a:off x="14742160"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41910</xdr:rowOff>
    </xdr:from>
    <xdr:to>
      <xdr:col>86</xdr:col>
      <xdr:colOff>25400</xdr:colOff>
      <xdr:row>63</xdr:row>
      <xdr:rowOff>41910</xdr:rowOff>
    </xdr:to>
    <xdr:cxnSp macro="">
      <xdr:nvCxnSpPr>
        <xdr:cNvPr id="629" name="直線コネクタ 628">
          <a:extLst>
            <a:ext uri="{FF2B5EF4-FFF2-40B4-BE49-F238E27FC236}">
              <a16:creationId xmlns:a16="http://schemas.microsoft.com/office/drawing/2014/main" id="{3A691BD0-7F72-439D-B921-FAD290FA9256}"/>
            </a:ext>
          </a:extLst>
        </xdr:cNvPr>
        <xdr:cNvCxnSpPr/>
      </xdr:nvCxnSpPr>
      <xdr:spPr>
        <a:xfrm>
          <a:off x="14611350" y="1084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142892</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561B900E-1977-44A8-BACF-F1BC64E56785}"/>
            </a:ext>
          </a:extLst>
        </xdr:cNvPr>
        <xdr:cNvSpPr txBox="1"/>
      </xdr:nvSpPr>
      <xdr:spPr>
        <a:xfrm>
          <a:off x="1474216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24765</xdr:rowOff>
    </xdr:from>
    <xdr:to>
      <xdr:col>86</xdr:col>
      <xdr:colOff>25400</xdr:colOff>
      <xdr:row>56</xdr:row>
      <xdr:rowOff>24765</xdr:rowOff>
    </xdr:to>
    <xdr:cxnSp macro="">
      <xdr:nvCxnSpPr>
        <xdr:cNvPr id="631" name="直線コネクタ 630">
          <a:extLst>
            <a:ext uri="{FF2B5EF4-FFF2-40B4-BE49-F238E27FC236}">
              <a16:creationId xmlns:a16="http://schemas.microsoft.com/office/drawing/2014/main" id="{D44FA37C-B2AB-476A-A7BD-4FA3EF419325}"/>
            </a:ext>
          </a:extLst>
        </xdr:cNvPr>
        <xdr:cNvCxnSpPr/>
      </xdr:nvCxnSpPr>
      <xdr:spPr>
        <a:xfrm>
          <a:off x="14611350" y="9622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39D8C192-3FDF-4C7E-90C1-CC1AD6992E87}"/>
            </a:ext>
          </a:extLst>
        </xdr:cNvPr>
        <xdr:cNvSpPr txBox="1"/>
      </xdr:nvSpPr>
      <xdr:spPr>
        <a:xfrm>
          <a:off x="1474216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33" name="フローチャート: 判断 632">
          <a:extLst>
            <a:ext uri="{FF2B5EF4-FFF2-40B4-BE49-F238E27FC236}">
              <a16:creationId xmlns:a16="http://schemas.microsoft.com/office/drawing/2014/main" id="{68CE4D45-3037-4300-A410-31713A82A695}"/>
            </a:ext>
          </a:extLst>
        </xdr:cNvPr>
        <xdr:cNvSpPr/>
      </xdr:nvSpPr>
      <xdr:spPr>
        <a:xfrm>
          <a:off x="14649450" y="10285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147320</xdr:rowOff>
    </xdr:from>
    <xdr:to>
      <xdr:col>81</xdr:col>
      <xdr:colOff>101600</xdr:colOff>
      <xdr:row>60</xdr:row>
      <xdr:rowOff>77470</xdr:rowOff>
    </xdr:to>
    <xdr:sp macro="" textlink="">
      <xdr:nvSpPr>
        <xdr:cNvPr id="634" name="フローチャート: 判断 633">
          <a:extLst>
            <a:ext uri="{FF2B5EF4-FFF2-40B4-BE49-F238E27FC236}">
              <a16:creationId xmlns:a16="http://schemas.microsoft.com/office/drawing/2014/main" id="{F32F2F9C-6D9E-48CC-AFE0-F830B42568CF}"/>
            </a:ext>
          </a:extLst>
        </xdr:cNvPr>
        <xdr:cNvSpPr/>
      </xdr:nvSpPr>
      <xdr:spPr>
        <a:xfrm>
          <a:off x="13887450" y="102609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35" name="フローチャート: 判断 634">
          <a:extLst>
            <a:ext uri="{FF2B5EF4-FFF2-40B4-BE49-F238E27FC236}">
              <a16:creationId xmlns:a16="http://schemas.microsoft.com/office/drawing/2014/main" id="{78FE43E4-7C3A-4D65-9F03-8DC87AD46CE9}"/>
            </a:ext>
          </a:extLst>
        </xdr:cNvPr>
        <xdr:cNvSpPr/>
      </xdr:nvSpPr>
      <xdr:spPr>
        <a:xfrm>
          <a:off x="13089890" y="102457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6" name="フローチャート: 判断 635">
          <a:extLst>
            <a:ext uri="{FF2B5EF4-FFF2-40B4-BE49-F238E27FC236}">
              <a16:creationId xmlns:a16="http://schemas.microsoft.com/office/drawing/2014/main" id="{5ED1611E-E935-443B-879E-79970CE5053B}"/>
            </a:ext>
          </a:extLst>
        </xdr:cNvPr>
        <xdr:cNvSpPr/>
      </xdr:nvSpPr>
      <xdr:spPr>
        <a:xfrm>
          <a:off x="12303760" y="10321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37" name="フローチャート: 判断 636">
          <a:extLst>
            <a:ext uri="{FF2B5EF4-FFF2-40B4-BE49-F238E27FC236}">
              <a16:creationId xmlns:a16="http://schemas.microsoft.com/office/drawing/2014/main" id="{CFC67FC0-FB82-48D6-94AE-7D3EA0CCD522}"/>
            </a:ext>
          </a:extLst>
        </xdr:cNvPr>
        <xdr:cNvSpPr/>
      </xdr:nvSpPr>
      <xdr:spPr>
        <a:xfrm>
          <a:off x="1148715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7C9300B-D590-4769-8B15-C3F9C8FF72E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43E8DD61-BC8F-47C9-82ED-BF359E9AAB0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FC9D7E1-ED07-448C-907B-6AE0F12CB89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8AF1EE1-7AC1-4943-A2C2-E94AFD1ADD30}"/>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0F7926C-C634-4250-AF46-9190956E57F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643" name="楕円 642">
          <a:extLst>
            <a:ext uri="{FF2B5EF4-FFF2-40B4-BE49-F238E27FC236}">
              <a16:creationId xmlns:a16="http://schemas.microsoft.com/office/drawing/2014/main" id="{053DE405-5C43-4D51-894C-273B1EFCCF45}"/>
            </a:ext>
          </a:extLst>
        </xdr:cNvPr>
        <xdr:cNvSpPr/>
      </xdr:nvSpPr>
      <xdr:spPr>
        <a:xfrm>
          <a:off x="14649450" y="10251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51DCBA7F-85AD-4783-9FBA-F89311139591}"/>
            </a:ext>
          </a:extLst>
        </xdr:cNvPr>
        <xdr:cNvSpPr txBox="1"/>
      </xdr:nvSpPr>
      <xdr:spPr>
        <a:xfrm>
          <a:off x="1474216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111125</xdr:rowOff>
    </xdr:from>
    <xdr:to>
      <xdr:col>81</xdr:col>
      <xdr:colOff>101600</xdr:colOff>
      <xdr:row>60</xdr:row>
      <xdr:rowOff>41275</xdr:rowOff>
    </xdr:to>
    <xdr:sp macro="" textlink="">
      <xdr:nvSpPr>
        <xdr:cNvPr id="645" name="楕円 644">
          <a:extLst>
            <a:ext uri="{FF2B5EF4-FFF2-40B4-BE49-F238E27FC236}">
              <a16:creationId xmlns:a16="http://schemas.microsoft.com/office/drawing/2014/main" id="{D3C66D04-1BA9-42DC-A923-4C01831F0255}"/>
            </a:ext>
          </a:extLst>
        </xdr:cNvPr>
        <xdr:cNvSpPr/>
      </xdr:nvSpPr>
      <xdr:spPr>
        <a:xfrm>
          <a:off x="13887450" y="102266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161925</xdr:rowOff>
    </xdr:from>
    <xdr:to>
      <xdr:col>85</xdr:col>
      <xdr:colOff>127000</xdr:colOff>
      <xdr:row>60</xdr:row>
      <xdr:rowOff>11430</xdr:rowOff>
    </xdr:to>
    <xdr:cxnSp macro="">
      <xdr:nvCxnSpPr>
        <xdr:cNvPr id="646" name="直線コネクタ 645">
          <a:extLst>
            <a:ext uri="{FF2B5EF4-FFF2-40B4-BE49-F238E27FC236}">
              <a16:creationId xmlns:a16="http://schemas.microsoft.com/office/drawing/2014/main" id="{077D1306-CCE8-48C3-A596-3BF078913CD3}"/>
            </a:ext>
          </a:extLst>
        </xdr:cNvPr>
        <xdr:cNvCxnSpPr/>
      </xdr:nvCxnSpPr>
      <xdr:spPr>
        <a:xfrm>
          <a:off x="13942060" y="1027938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647" name="楕円 646">
          <a:extLst>
            <a:ext uri="{FF2B5EF4-FFF2-40B4-BE49-F238E27FC236}">
              <a16:creationId xmlns:a16="http://schemas.microsoft.com/office/drawing/2014/main" id="{47CD7C5A-C178-42EE-83BF-611EF9E9D883}"/>
            </a:ext>
          </a:extLst>
        </xdr:cNvPr>
        <xdr:cNvSpPr/>
      </xdr:nvSpPr>
      <xdr:spPr>
        <a:xfrm>
          <a:off x="13089890" y="101904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161925</xdr:rowOff>
    </xdr:to>
    <xdr:cxnSp macro="">
      <xdr:nvCxnSpPr>
        <xdr:cNvPr id="648" name="直線コネクタ 647">
          <a:extLst>
            <a:ext uri="{FF2B5EF4-FFF2-40B4-BE49-F238E27FC236}">
              <a16:creationId xmlns:a16="http://schemas.microsoft.com/office/drawing/2014/main" id="{44834474-2D03-4EDB-B9C0-5B2537CC1FBB}"/>
            </a:ext>
          </a:extLst>
        </xdr:cNvPr>
        <xdr:cNvCxnSpPr/>
      </xdr:nvCxnSpPr>
      <xdr:spPr>
        <a:xfrm>
          <a:off x="13144500" y="1024509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84455</xdr:rowOff>
    </xdr:from>
    <xdr:to>
      <xdr:col>72</xdr:col>
      <xdr:colOff>38100</xdr:colOff>
      <xdr:row>60</xdr:row>
      <xdr:rowOff>14605</xdr:rowOff>
    </xdr:to>
    <xdr:sp macro="" textlink="">
      <xdr:nvSpPr>
        <xdr:cNvPr id="649" name="楕円 648">
          <a:extLst>
            <a:ext uri="{FF2B5EF4-FFF2-40B4-BE49-F238E27FC236}">
              <a16:creationId xmlns:a16="http://schemas.microsoft.com/office/drawing/2014/main" id="{2303C3ED-C22F-49CA-9A00-D945955168A8}"/>
            </a:ext>
          </a:extLst>
        </xdr:cNvPr>
        <xdr:cNvSpPr/>
      </xdr:nvSpPr>
      <xdr:spPr>
        <a:xfrm>
          <a:off x="12303760" y="102019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135255</xdr:rowOff>
    </xdr:to>
    <xdr:cxnSp macro="">
      <xdr:nvCxnSpPr>
        <xdr:cNvPr id="650" name="直線コネクタ 649">
          <a:extLst>
            <a:ext uri="{FF2B5EF4-FFF2-40B4-BE49-F238E27FC236}">
              <a16:creationId xmlns:a16="http://schemas.microsoft.com/office/drawing/2014/main" id="{4199012A-C8CF-41D6-B08F-3FE49FBA990E}"/>
            </a:ext>
          </a:extLst>
        </xdr:cNvPr>
        <xdr:cNvCxnSpPr/>
      </xdr:nvCxnSpPr>
      <xdr:spPr>
        <a:xfrm flipV="1">
          <a:off x="12346940" y="10245090"/>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69215</xdr:rowOff>
    </xdr:from>
    <xdr:to>
      <xdr:col>67</xdr:col>
      <xdr:colOff>101600</xdr:colOff>
      <xdr:row>59</xdr:row>
      <xdr:rowOff>170815</xdr:rowOff>
    </xdr:to>
    <xdr:sp macro="" textlink="">
      <xdr:nvSpPr>
        <xdr:cNvPr id="651" name="楕円 650">
          <a:extLst>
            <a:ext uri="{FF2B5EF4-FFF2-40B4-BE49-F238E27FC236}">
              <a16:creationId xmlns:a16="http://schemas.microsoft.com/office/drawing/2014/main" id="{C2105C9B-2BD1-4D55-8F2B-B368346943C7}"/>
            </a:ext>
          </a:extLst>
        </xdr:cNvPr>
        <xdr:cNvSpPr/>
      </xdr:nvSpPr>
      <xdr:spPr>
        <a:xfrm>
          <a:off x="11487150" y="1018286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120015</xdr:rowOff>
    </xdr:from>
    <xdr:to>
      <xdr:col>71</xdr:col>
      <xdr:colOff>177800</xdr:colOff>
      <xdr:row>59</xdr:row>
      <xdr:rowOff>135255</xdr:rowOff>
    </xdr:to>
    <xdr:cxnSp macro="">
      <xdr:nvCxnSpPr>
        <xdr:cNvPr id="652" name="直線コネクタ 651">
          <a:extLst>
            <a:ext uri="{FF2B5EF4-FFF2-40B4-BE49-F238E27FC236}">
              <a16:creationId xmlns:a16="http://schemas.microsoft.com/office/drawing/2014/main" id="{B74FD0B2-D70C-4036-9E9F-A50E54AA741A}"/>
            </a:ext>
          </a:extLst>
        </xdr:cNvPr>
        <xdr:cNvCxnSpPr/>
      </xdr:nvCxnSpPr>
      <xdr:spPr>
        <a:xfrm>
          <a:off x="11541760" y="1023747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68597</xdr:rowOff>
    </xdr:from>
    <xdr:ext cx="405111" cy="259045"/>
    <xdr:sp macro="" textlink="">
      <xdr:nvSpPr>
        <xdr:cNvPr id="653" name="n_1aveValue【学校施設】&#10;有形固定資産減価償却率">
          <a:extLst>
            <a:ext uri="{FF2B5EF4-FFF2-40B4-BE49-F238E27FC236}">
              <a16:creationId xmlns:a16="http://schemas.microsoft.com/office/drawing/2014/main" id="{6C9F5961-8047-45D9-95AA-172E0219BD1C}"/>
            </a:ext>
          </a:extLst>
        </xdr:cNvPr>
        <xdr:cNvSpPr txBox="1"/>
      </xdr:nvSpPr>
      <xdr:spPr>
        <a:xfrm>
          <a:off x="1373823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654" name="n_2aveValue【学校施設】&#10;有形固定資産減価償却率">
          <a:extLst>
            <a:ext uri="{FF2B5EF4-FFF2-40B4-BE49-F238E27FC236}">
              <a16:creationId xmlns:a16="http://schemas.microsoft.com/office/drawing/2014/main" id="{7E79FBFF-05A5-47FF-A737-C6BB0E28BC55}"/>
            </a:ext>
          </a:extLst>
        </xdr:cNvPr>
        <xdr:cNvSpPr txBox="1"/>
      </xdr:nvSpPr>
      <xdr:spPr>
        <a:xfrm>
          <a:off x="1295718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55" name="n_3aveValue【学校施設】&#10;有形固定資産減価償却率">
          <a:extLst>
            <a:ext uri="{FF2B5EF4-FFF2-40B4-BE49-F238E27FC236}">
              <a16:creationId xmlns:a16="http://schemas.microsoft.com/office/drawing/2014/main" id="{08C420C0-691D-4C30-94A8-094801B8664F}"/>
            </a:ext>
          </a:extLst>
        </xdr:cNvPr>
        <xdr:cNvSpPr txBox="1"/>
      </xdr:nvSpPr>
      <xdr:spPr>
        <a:xfrm>
          <a:off x="1217105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91457</xdr:rowOff>
    </xdr:from>
    <xdr:ext cx="405111" cy="259045"/>
    <xdr:sp macro="" textlink="">
      <xdr:nvSpPr>
        <xdr:cNvPr id="656" name="n_4aveValue【学校施設】&#10;有形固定資産減価償却率">
          <a:extLst>
            <a:ext uri="{FF2B5EF4-FFF2-40B4-BE49-F238E27FC236}">
              <a16:creationId xmlns:a16="http://schemas.microsoft.com/office/drawing/2014/main" id="{E7F3A234-2162-4815-A2DC-55976005B2F6}"/>
            </a:ext>
          </a:extLst>
        </xdr:cNvPr>
        <xdr:cNvSpPr txBox="1"/>
      </xdr:nvSpPr>
      <xdr:spPr>
        <a:xfrm>
          <a:off x="113544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57802</xdr:rowOff>
    </xdr:from>
    <xdr:ext cx="405111" cy="259045"/>
    <xdr:sp macro="" textlink="">
      <xdr:nvSpPr>
        <xdr:cNvPr id="657" name="n_1mainValue【学校施設】&#10;有形固定資産減価償却率">
          <a:extLst>
            <a:ext uri="{FF2B5EF4-FFF2-40B4-BE49-F238E27FC236}">
              <a16:creationId xmlns:a16="http://schemas.microsoft.com/office/drawing/2014/main" id="{6AF62369-8CE8-42F6-A095-038F1F28E741}"/>
            </a:ext>
          </a:extLst>
        </xdr:cNvPr>
        <xdr:cNvSpPr txBox="1"/>
      </xdr:nvSpPr>
      <xdr:spPr>
        <a:xfrm>
          <a:off x="1373823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658" name="n_2mainValue【学校施設】&#10;有形固定資産減価償却率">
          <a:extLst>
            <a:ext uri="{FF2B5EF4-FFF2-40B4-BE49-F238E27FC236}">
              <a16:creationId xmlns:a16="http://schemas.microsoft.com/office/drawing/2014/main" id="{740B6049-BFA9-46FF-984F-D7CBA30C632B}"/>
            </a:ext>
          </a:extLst>
        </xdr:cNvPr>
        <xdr:cNvSpPr txBox="1"/>
      </xdr:nvSpPr>
      <xdr:spPr>
        <a:xfrm>
          <a:off x="1295718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31132</xdr:rowOff>
    </xdr:from>
    <xdr:ext cx="405111" cy="259045"/>
    <xdr:sp macro="" textlink="">
      <xdr:nvSpPr>
        <xdr:cNvPr id="659" name="n_3mainValue【学校施設】&#10;有形固定資産減価償却率">
          <a:extLst>
            <a:ext uri="{FF2B5EF4-FFF2-40B4-BE49-F238E27FC236}">
              <a16:creationId xmlns:a16="http://schemas.microsoft.com/office/drawing/2014/main" id="{045E8B07-5F39-4D06-B801-551DD06D8B33}"/>
            </a:ext>
          </a:extLst>
        </xdr:cNvPr>
        <xdr:cNvSpPr txBox="1"/>
      </xdr:nvSpPr>
      <xdr:spPr>
        <a:xfrm>
          <a:off x="1217105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15892</xdr:rowOff>
    </xdr:from>
    <xdr:ext cx="405111" cy="259045"/>
    <xdr:sp macro="" textlink="">
      <xdr:nvSpPr>
        <xdr:cNvPr id="660" name="n_4mainValue【学校施設】&#10;有形固定資産減価償却率">
          <a:extLst>
            <a:ext uri="{FF2B5EF4-FFF2-40B4-BE49-F238E27FC236}">
              <a16:creationId xmlns:a16="http://schemas.microsoft.com/office/drawing/2014/main" id="{69FF33B1-DBFB-451D-B89F-C85D1BDAC887}"/>
            </a:ext>
          </a:extLst>
        </xdr:cNvPr>
        <xdr:cNvSpPr txBox="1"/>
      </xdr:nvSpPr>
      <xdr:spPr>
        <a:xfrm>
          <a:off x="113544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D54291B8-3B5C-4AD8-9FE4-9400692B9A3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FF1559EA-A33D-4AE3-BE4F-CEAE6A21BAAF}"/>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CDAC41CB-F9A0-48DC-8A4F-6204A9EDA9E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A8A35790-751E-42D0-9243-941AAAB2458C}"/>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8D3975B0-4C24-479A-97D1-CF83221C21A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6E64503-B4DB-4D4A-905B-4D5B123BEE5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660F6B4D-1C3D-471C-86EE-A01EF2072E04}"/>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1F648997-F11A-4213-B15E-9B4432A82A21}"/>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BDAE274E-A691-4B8B-9D7A-34D84659AA3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43B85BAC-7AD4-4E56-8679-9F774A0A669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69026529-2BC6-402D-A324-E5FAA8964C73}"/>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732233B8-B618-4D21-A595-257E27B639F6}"/>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812B661D-6DC7-46D2-A93C-76F7A3D57828}"/>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93A2DEF5-BC05-401B-9141-069E66A3D344}"/>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F53E0F1D-55CD-42D3-B2D1-5B64B9D4A28D}"/>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A360F53C-0BC9-4C6D-8CD0-92177C3042CC}"/>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19E9D3C1-614E-41F9-AF5C-F9BA921C79F8}"/>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7C192EA3-B89C-4211-8222-75EA66217755}"/>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74200CFD-CC03-41A4-9EB9-FF2C99BC4982}"/>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FC41CA17-C3FA-413C-BD68-61DD1727C720}"/>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8E4654BF-A9FB-4D81-B786-98FD62EF7E89}"/>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66F937EA-7557-4D74-BC77-181A7C609EA1}"/>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B6014131-5AB1-4A1A-A481-7EDD66779CA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5787F3AA-DB9D-46CE-9D37-26B7D63A5B4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42672</xdr:rowOff>
    </xdr:to>
    <xdr:cxnSp macro="">
      <xdr:nvCxnSpPr>
        <xdr:cNvPr id="685" name="直線コネクタ 684">
          <a:extLst>
            <a:ext uri="{FF2B5EF4-FFF2-40B4-BE49-F238E27FC236}">
              <a16:creationId xmlns:a16="http://schemas.microsoft.com/office/drawing/2014/main" id="{10B8FEF9-4FB1-4544-96F7-73276069076C}"/>
            </a:ext>
          </a:extLst>
        </xdr:cNvPr>
        <xdr:cNvCxnSpPr/>
      </xdr:nvCxnSpPr>
      <xdr:spPr>
        <a:xfrm flipV="1">
          <a:off x="19947254" y="957262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686" name="【学校施設】&#10;一人当たり面積最小値テキスト">
          <a:extLst>
            <a:ext uri="{FF2B5EF4-FFF2-40B4-BE49-F238E27FC236}">
              <a16:creationId xmlns:a16="http://schemas.microsoft.com/office/drawing/2014/main" id="{7F33F264-C54C-4224-980A-981422FBB822}"/>
            </a:ext>
          </a:extLst>
        </xdr:cNvPr>
        <xdr:cNvSpPr txBox="1"/>
      </xdr:nvSpPr>
      <xdr:spPr>
        <a:xfrm>
          <a:off x="19985990"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687" name="直線コネクタ 686">
          <a:extLst>
            <a:ext uri="{FF2B5EF4-FFF2-40B4-BE49-F238E27FC236}">
              <a16:creationId xmlns:a16="http://schemas.microsoft.com/office/drawing/2014/main" id="{8A43DAE2-B4B0-4731-A3F5-D03DFD9F0DA0}"/>
            </a:ext>
          </a:extLst>
        </xdr:cNvPr>
        <xdr:cNvCxnSpPr/>
      </xdr:nvCxnSpPr>
      <xdr:spPr>
        <a:xfrm>
          <a:off x="19885660" y="11017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88" name="【学校施設】&#10;一人当たり面積最大値テキスト">
          <a:extLst>
            <a:ext uri="{FF2B5EF4-FFF2-40B4-BE49-F238E27FC236}">
              <a16:creationId xmlns:a16="http://schemas.microsoft.com/office/drawing/2014/main" id="{C4D21BDD-28DE-49E9-9F76-F21D117FF3CD}"/>
            </a:ext>
          </a:extLst>
        </xdr:cNvPr>
        <xdr:cNvSpPr txBox="1"/>
      </xdr:nvSpPr>
      <xdr:spPr>
        <a:xfrm>
          <a:off x="1998599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89" name="直線コネクタ 688">
          <a:extLst>
            <a:ext uri="{FF2B5EF4-FFF2-40B4-BE49-F238E27FC236}">
              <a16:creationId xmlns:a16="http://schemas.microsoft.com/office/drawing/2014/main" id="{271106D0-511C-45EE-81E3-44D48BF3A8E2}"/>
            </a:ext>
          </a:extLst>
        </xdr:cNvPr>
        <xdr:cNvCxnSpPr/>
      </xdr:nvCxnSpPr>
      <xdr:spPr>
        <a:xfrm>
          <a:off x="19885660" y="9572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75455</xdr:rowOff>
    </xdr:from>
    <xdr:ext cx="469744" cy="259045"/>
    <xdr:sp macro="" textlink="">
      <xdr:nvSpPr>
        <xdr:cNvPr id="690" name="【学校施設】&#10;一人当たり面積平均値テキスト">
          <a:extLst>
            <a:ext uri="{FF2B5EF4-FFF2-40B4-BE49-F238E27FC236}">
              <a16:creationId xmlns:a16="http://schemas.microsoft.com/office/drawing/2014/main" id="{8F0F54F8-565B-4F37-9F34-30334DCC49A8}"/>
            </a:ext>
          </a:extLst>
        </xdr:cNvPr>
        <xdr:cNvSpPr txBox="1"/>
      </xdr:nvSpPr>
      <xdr:spPr>
        <a:xfrm>
          <a:off x="19985990" y="1019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97028</xdr:rowOff>
    </xdr:from>
    <xdr:to>
      <xdr:col>116</xdr:col>
      <xdr:colOff>114300</xdr:colOff>
      <xdr:row>60</xdr:row>
      <xdr:rowOff>27178</xdr:rowOff>
    </xdr:to>
    <xdr:sp macro="" textlink="">
      <xdr:nvSpPr>
        <xdr:cNvPr id="691" name="フローチャート: 判断 690">
          <a:extLst>
            <a:ext uri="{FF2B5EF4-FFF2-40B4-BE49-F238E27FC236}">
              <a16:creationId xmlns:a16="http://schemas.microsoft.com/office/drawing/2014/main" id="{3552A56E-CA4B-43DF-8B9E-4B3924F4DC11}"/>
            </a:ext>
          </a:extLst>
        </xdr:cNvPr>
        <xdr:cNvSpPr/>
      </xdr:nvSpPr>
      <xdr:spPr>
        <a:xfrm>
          <a:off x="19904710" y="102087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135890</xdr:rowOff>
    </xdr:from>
    <xdr:to>
      <xdr:col>112</xdr:col>
      <xdr:colOff>38100</xdr:colOff>
      <xdr:row>60</xdr:row>
      <xdr:rowOff>66040</xdr:rowOff>
    </xdr:to>
    <xdr:sp macro="" textlink="">
      <xdr:nvSpPr>
        <xdr:cNvPr id="692" name="フローチャート: 判断 691">
          <a:extLst>
            <a:ext uri="{FF2B5EF4-FFF2-40B4-BE49-F238E27FC236}">
              <a16:creationId xmlns:a16="http://schemas.microsoft.com/office/drawing/2014/main" id="{DE5BAACB-124B-4B8E-A9F4-8848BCC1D122}"/>
            </a:ext>
          </a:extLst>
        </xdr:cNvPr>
        <xdr:cNvSpPr/>
      </xdr:nvSpPr>
      <xdr:spPr>
        <a:xfrm>
          <a:off x="19161760" y="102476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122174</xdr:rowOff>
    </xdr:from>
    <xdr:to>
      <xdr:col>107</xdr:col>
      <xdr:colOff>101600</xdr:colOff>
      <xdr:row>60</xdr:row>
      <xdr:rowOff>52324</xdr:rowOff>
    </xdr:to>
    <xdr:sp macro="" textlink="">
      <xdr:nvSpPr>
        <xdr:cNvPr id="693" name="フローチャート: 判断 692">
          <a:extLst>
            <a:ext uri="{FF2B5EF4-FFF2-40B4-BE49-F238E27FC236}">
              <a16:creationId xmlns:a16="http://schemas.microsoft.com/office/drawing/2014/main" id="{222401C9-D215-4A98-AF63-F73CB1DE918A}"/>
            </a:ext>
          </a:extLst>
        </xdr:cNvPr>
        <xdr:cNvSpPr/>
      </xdr:nvSpPr>
      <xdr:spPr>
        <a:xfrm>
          <a:off x="18345150" y="102396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9398</xdr:rowOff>
    </xdr:from>
    <xdr:to>
      <xdr:col>102</xdr:col>
      <xdr:colOff>165100</xdr:colOff>
      <xdr:row>60</xdr:row>
      <xdr:rowOff>110998</xdr:rowOff>
    </xdr:to>
    <xdr:sp macro="" textlink="">
      <xdr:nvSpPr>
        <xdr:cNvPr id="694" name="フローチャート: 判断 693">
          <a:extLst>
            <a:ext uri="{FF2B5EF4-FFF2-40B4-BE49-F238E27FC236}">
              <a16:creationId xmlns:a16="http://schemas.microsoft.com/office/drawing/2014/main" id="{495F31C7-96CD-451B-BD8B-44E3A61A26A5}"/>
            </a:ext>
          </a:extLst>
        </xdr:cNvPr>
        <xdr:cNvSpPr/>
      </xdr:nvSpPr>
      <xdr:spPr>
        <a:xfrm>
          <a:off x="17547590" y="1029830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33782</xdr:rowOff>
    </xdr:from>
    <xdr:to>
      <xdr:col>98</xdr:col>
      <xdr:colOff>38100</xdr:colOff>
      <xdr:row>60</xdr:row>
      <xdr:rowOff>135382</xdr:rowOff>
    </xdr:to>
    <xdr:sp macro="" textlink="">
      <xdr:nvSpPr>
        <xdr:cNvPr id="695" name="フローチャート: 判断 694">
          <a:extLst>
            <a:ext uri="{FF2B5EF4-FFF2-40B4-BE49-F238E27FC236}">
              <a16:creationId xmlns:a16="http://schemas.microsoft.com/office/drawing/2014/main" id="{897E41CA-D1AF-469F-9AE8-1C5B48F13648}"/>
            </a:ext>
          </a:extLst>
        </xdr:cNvPr>
        <xdr:cNvSpPr/>
      </xdr:nvSpPr>
      <xdr:spPr>
        <a:xfrm>
          <a:off x="16761460" y="1031887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662BDDE9-25FD-4A52-BBEE-55C00CFC5FB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8A6A298-5D20-46C5-8416-A223A07D311D}"/>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5E3AA855-4F0E-4265-A0C6-8DC8FD6188A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6987292-2DD3-4A89-9F39-A2608ED4C461}"/>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620197A-2D42-4666-8184-7ED533586394}"/>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33020</xdr:rowOff>
    </xdr:from>
    <xdr:to>
      <xdr:col>116</xdr:col>
      <xdr:colOff>114300</xdr:colOff>
      <xdr:row>58</xdr:row>
      <xdr:rowOff>134620</xdr:rowOff>
    </xdr:to>
    <xdr:sp macro="" textlink="">
      <xdr:nvSpPr>
        <xdr:cNvPr id="701" name="楕円 700">
          <a:extLst>
            <a:ext uri="{FF2B5EF4-FFF2-40B4-BE49-F238E27FC236}">
              <a16:creationId xmlns:a16="http://schemas.microsoft.com/office/drawing/2014/main" id="{7ED79E3C-776E-4497-82EE-21738337420D}"/>
            </a:ext>
          </a:extLst>
        </xdr:cNvPr>
        <xdr:cNvSpPr/>
      </xdr:nvSpPr>
      <xdr:spPr>
        <a:xfrm>
          <a:off x="19904710" y="99752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55897</xdr:rowOff>
    </xdr:from>
    <xdr:ext cx="469744" cy="259045"/>
    <xdr:sp macro="" textlink="">
      <xdr:nvSpPr>
        <xdr:cNvPr id="702" name="【学校施設】&#10;一人当たり面積該当値テキスト">
          <a:extLst>
            <a:ext uri="{FF2B5EF4-FFF2-40B4-BE49-F238E27FC236}">
              <a16:creationId xmlns:a16="http://schemas.microsoft.com/office/drawing/2014/main" id="{A5A39F61-4F08-4616-BADE-D33941683DD5}"/>
            </a:ext>
          </a:extLst>
        </xdr:cNvPr>
        <xdr:cNvSpPr txBox="1"/>
      </xdr:nvSpPr>
      <xdr:spPr>
        <a:xfrm>
          <a:off x="19985990"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156464</xdr:rowOff>
    </xdr:from>
    <xdr:to>
      <xdr:col>112</xdr:col>
      <xdr:colOff>38100</xdr:colOff>
      <xdr:row>58</xdr:row>
      <xdr:rowOff>86614</xdr:rowOff>
    </xdr:to>
    <xdr:sp macro="" textlink="">
      <xdr:nvSpPr>
        <xdr:cNvPr id="703" name="楕円 702">
          <a:extLst>
            <a:ext uri="{FF2B5EF4-FFF2-40B4-BE49-F238E27FC236}">
              <a16:creationId xmlns:a16="http://schemas.microsoft.com/office/drawing/2014/main" id="{1FD0D7AB-DEEF-457B-A0B5-E016A9917BA3}"/>
            </a:ext>
          </a:extLst>
        </xdr:cNvPr>
        <xdr:cNvSpPr/>
      </xdr:nvSpPr>
      <xdr:spPr>
        <a:xfrm>
          <a:off x="19161760" y="9931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35814</xdr:rowOff>
    </xdr:from>
    <xdr:to>
      <xdr:col>116</xdr:col>
      <xdr:colOff>63500</xdr:colOff>
      <xdr:row>58</xdr:row>
      <xdr:rowOff>83820</xdr:rowOff>
    </xdr:to>
    <xdr:cxnSp macro="">
      <xdr:nvCxnSpPr>
        <xdr:cNvPr id="704" name="直線コネクタ 703">
          <a:extLst>
            <a:ext uri="{FF2B5EF4-FFF2-40B4-BE49-F238E27FC236}">
              <a16:creationId xmlns:a16="http://schemas.microsoft.com/office/drawing/2014/main" id="{F6C3E260-F535-4FEF-A813-04C508B8FB3D}"/>
            </a:ext>
          </a:extLst>
        </xdr:cNvPr>
        <xdr:cNvCxnSpPr/>
      </xdr:nvCxnSpPr>
      <xdr:spPr>
        <a:xfrm>
          <a:off x="19204940" y="9979914"/>
          <a:ext cx="74295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12446</xdr:rowOff>
    </xdr:from>
    <xdr:to>
      <xdr:col>107</xdr:col>
      <xdr:colOff>101600</xdr:colOff>
      <xdr:row>58</xdr:row>
      <xdr:rowOff>114046</xdr:rowOff>
    </xdr:to>
    <xdr:sp macro="" textlink="">
      <xdr:nvSpPr>
        <xdr:cNvPr id="705" name="楕円 704">
          <a:extLst>
            <a:ext uri="{FF2B5EF4-FFF2-40B4-BE49-F238E27FC236}">
              <a16:creationId xmlns:a16="http://schemas.microsoft.com/office/drawing/2014/main" id="{F229D59D-C13F-4872-A4FA-1F8737F79044}"/>
            </a:ext>
          </a:extLst>
        </xdr:cNvPr>
        <xdr:cNvSpPr/>
      </xdr:nvSpPr>
      <xdr:spPr>
        <a:xfrm>
          <a:off x="18345150" y="99603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35814</xdr:rowOff>
    </xdr:from>
    <xdr:to>
      <xdr:col>111</xdr:col>
      <xdr:colOff>177800</xdr:colOff>
      <xdr:row>58</xdr:row>
      <xdr:rowOff>63246</xdr:rowOff>
    </xdr:to>
    <xdr:cxnSp macro="">
      <xdr:nvCxnSpPr>
        <xdr:cNvPr id="706" name="直線コネクタ 705">
          <a:extLst>
            <a:ext uri="{FF2B5EF4-FFF2-40B4-BE49-F238E27FC236}">
              <a16:creationId xmlns:a16="http://schemas.microsoft.com/office/drawing/2014/main" id="{704D643D-A45F-4877-A0FA-11ED1AAA3E65}"/>
            </a:ext>
          </a:extLst>
        </xdr:cNvPr>
        <xdr:cNvCxnSpPr/>
      </xdr:nvCxnSpPr>
      <xdr:spPr>
        <a:xfrm flipV="1">
          <a:off x="18399760" y="9979914"/>
          <a:ext cx="80518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23114</xdr:rowOff>
    </xdr:from>
    <xdr:to>
      <xdr:col>102</xdr:col>
      <xdr:colOff>165100</xdr:colOff>
      <xdr:row>58</xdr:row>
      <xdr:rowOff>124714</xdr:rowOff>
    </xdr:to>
    <xdr:sp macro="" textlink="">
      <xdr:nvSpPr>
        <xdr:cNvPr id="707" name="楕円 706">
          <a:extLst>
            <a:ext uri="{FF2B5EF4-FFF2-40B4-BE49-F238E27FC236}">
              <a16:creationId xmlns:a16="http://schemas.microsoft.com/office/drawing/2014/main" id="{EF331DF6-9D45-4209-893B-E9B75F605642}"/>
            </a:ext>
          </a:extLst>
        </xdr:cNvPr>
        <xdr:cNvSpPr/>
      </xdr:nvSpPr>
      <xdr:spPr>
        <a:xfrm>
          <a:off x="17547590" y="996340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63246</xdr:rowOff>
    </xdr:from>
    <xdr:to>
      <xdr:col>107</xdr:col>
      <xdr:colOff>50800</xdr:colOff>
      <xdr:row>58</xdr:row>
      <xdr:rowOff>73914</xdr:rowOff>
    </xdr:to>
    <xdr:cxnSp macro="">
      <xdr:nvCxnSpPr>
        <xdr:cNvPr id="708" name="直線コネクタ 707">
          <a:extLst>
            <a:ext uri="{FF2B5EF4-FFF2-40B4-BE49-F238E27FC236}">
              <a16:creationId xmlns:a16="http://schemas.microsoft.com/office/drawing/2014/main" id="{ADE42536-A564-49C7-87B9-E35B8D40D7C0}"/>
            </a:ext>
          </a:extLst>
        </xdr:cNvPr>
        <xdr:cNvCxnSpPr/>
      </xdr:nvCxnSpPr>
      <xdr:spPr>
        <a:xfrm flipV="1">
          <a:off x="17602200" y="10003536"/>
          <a:ext cx="79756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45974</xdr:rowOff>
    </xdr:from>
    <xdr:to>
      <xdr:col>98</xdr:col>
      <xdr:colOff>38100</xdr:colOff>
      <xdr:row>58</xdr:row>
      <xdr:rowOff>147574</xdr:rowOff>
    </xdr:to>
    <xdr:sp macro="" textlink="">
      <xdr:nvSpPr>
        <xdr:cNvPr id="709" name="楕円 708">
          <a:extLst>
            <a:ext uri="{FF2B5EF4-FFF2-40B4-BE49-F238E27FC236}">
              <a16:creationId xmlns:a16="http://schemas.microsoft.com/office/drawing/2014/main" id="{24FC8DFF-D1A4-45E9-B3B6-2F5F3B3E12B6}"/>
            </a:ext>
          </a:extLst>
        </xdr:cNvPr>
        <xdr:cNvSpPr/>
      </xdr:nvSpPr>
      <xdr:spPr>
        <a:xfrm>
          <a:off x="16761460" y="9991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73914</xdr:rowOff>
    </xdr:from>
    <xdr:to>
      <xdr:col>102</xdr:col>
      <xdr:colOff>114300</xdr:colOff>
      <xdr:row>58</xdr:row>
      <xdr:rowOff>96774</xdr:rowOff>
    </xdr:to>
    <xdr:cxnSp macro="">
      <xdr:nvCxnSpPr>
        <xdr:cNvPr id="710" name="直線コネクタ 709">
          <a:extLst>
            <a:ext uri="{FF2B5EF4-FFF2-40B4-BE49-F238E27FC236}">
              <a16:creationId xmlns:a16="http://schemas.microsoft.com/office/drawing/2014/main" id="{E69ACA14-209B-4ABA-84E0-47FD8A97D2FD}"/>
            </a:ext>
          </a:extLst>
        </xdr:cNvPr>
        <xdr:cNvCxnSpPr/>
      </xdr:nvCxnSpPr>
      <xdr:spPr>
        <a:xfrm flipV="1">
          <a:off x="16804640" y="10018014"/>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57167</xdr:rowOff>
    </xdr:from>
    <xdr:ext cx="469744" cy="259045"/>
    <xdr:sp macro="" textlink="">
      <xdr:nvSpPr>
        <xdr:cNvPr id="711" name="n_1aveValue【学校施設】&#10;一人当たり面積">
          <a:extLst>
            <a:ext uri="{FF2B5EF4-FFF2-40B4-BE49-F238E27FC236}">
              <a16:creationId xmlns:a16="http://schemas.microsoft.com/office/drawing/2014/main" id="{E5E4F4C8-D5E9-4FC0-A29C-F0A25474050A}"/>
            </a:ext>
          </a:extLst>
        </xdr:cNvPr>
        <xdr:cNvSpPr txBox="1"/>
      </xdr:nvSpPr>
      <xdr:spPr>
        <a:xfrm>
          <a:off x="18982132"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43451</xdr:rowOff>
    </xdr:from>
    <xdr:ext cx="469744" cy="259045"/>
    <xdr:sp macro="" textlink="">
      <xdr:nvSpPr>
        <xdr:cNvPr id="712" name="n_2aveValue【学校施設】&#10;一人当たり面積">
          <a:extLst>
            <a:ext uri="{FF2B5EF4-FFF2-40B4-BE49-F238E27FC236}">
              <a16:creationId xmlns:a16="http://schemas.microsoft.com/office/drawing/2014/main" id="{0FE76B51-3A92-420A-889F-1E98C02CEC0C}"/>
            </a:ext>
          </a:extLst>
        </xdr:cNvPr>
        <xdr:cNvSpPr txBox="1"/>
      </xdr:nvSpPr>
      <xdr:spPr>
        <a:xfrm>
          <a:off x="18182032" y="103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102125</xdr:rowOff>
    </xdr:from>
    <xdr:ext cx="469744" cy="259045"/>
    <xdr:sp macro="" textlink="">
      <xdr:nvSpPr>
        <xdr:cNvPr id="713" name="n_3aveValue【学校施設】&#10;一人当たり面積">
          <a:extLst>
            <a:ext uri="{FF2B5EF4-FFF2-40B4-BE49-F238E27FC236}">
              <a16:creationId xmlns:a16="http://schemas.microsoft.com/office/drawing/2014/main" id="{39A4A2E5-6ECB-4E4F-AEB6-0837D80A78A7}"/>
            </a:ext>
          </a:extLst>
        </xdr:cNvPr>
        <xdr:cNvSpPr txBox="1"/>
      </xdr:nvSpPr>
      <xdr:spPr>
        <a:xfrm>
          <a:off x="17384472" y="1038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126509</xdr:rowOff>
    </xdr:from>
    <xdr:ext cx="469744" cy="259045"/>
    <xdr:sp macro="" textlink="">
      <xdr:nvSpPr>
        <xdr:cNvPr id="714" name="n_4aveValue【学校施設】&#10;一人当たり面積">
          <a:extLst>
            <a:ext uri="{FF2B5EF4-FFF2-40B4-BE49-F238E27FC236}">
              <a16:creationId xmlns:a16="http://schemas.microsoft.com/office/drawing/2014/main" id="{2176842A-CFE9-404E-B17C-AC7ADA77659E}"/>
            </a:ext>
          </a:extLst>
        </xdr:cNvPr>
        <xdr:cNvSpPr txBox="1"/>
      </xdr:nvSpPr>
      <xdr:spPr>
        <a:xfrm>
          <a:off x="16588817" y="1041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103141</xdr:rowOff>
    </xdr:from>
    <xdr:ext cx="469744" cy="259045"/>
    <xdr:sp macro="" textlink="">
      <xdr:nvSpPr>
        <xdr:cNvPr id="715" name="n_1mainValue【学校施設】&#10;一人当たり面積">
          <a:extLst>
            <a:ext uri="{FF2B5EF4-FFF2-40B4-BE49-F238E27FC236}">
              <a16:creationId xmlns:a16="http://schemas.microsoft.com/office/drawing/2014/main" id="{96B59F13-52EE-4D53-9316-AE5C4DBE9968}"/>
            </a:ext>
          </a:extLst>
        </xdr:cNvPr>
        <xdr:cNvSpPr txBox="1"/>
      </xdr:nvSpPr>
      <xdr:spPr>
        <a:xfrm>
          <a:off x="18982132" y="97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130573</xdr:rowOff>
    </xdr:from>
    <xdr:ext cx="469744" cy="259045"/>
    <xdr:sp macro="" textlink="">
      <xdr:nvSpPr>
        <xdr:cNvPr id="716" name="n_2mainValue【学校施設】&#10;一人当たり面積">
          <a:extLst>
            <a:ext uri="{FF2B5EF4-FFF2-40B4-BE49-F238E27FC236}">
              <a16:creationId xmlns:a16="http://schemas.microsoft.com/office/drawing/2014/main" id="{6C7B3D45-D8EA-448C-997F-8CC71D6C4668}"/>
            </a:ext>
          </a:extLst>
        </xdr:cNvPr>
        <xdr:cNvSpPr txBox="1"/>
      </xdr:nvSpPr>
      <xdr:spPr>
        <a:xfrm>
          <a:off x="18182032" y="973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141241</xdr:rowOff>
    </xdr:from>
    <xdr:ext cx="469744" cy="259045"/>
    <xdr:sp macro="" textlink="">
      <xdr:nvSpPr>
        <xdr:cNvPr id="717" name="n_3mainValue【学校施設】&#10;一人当たり面積">
          <a:extLst>
            <a:ext uri="{FF2B5EF4-FFF2-40B4-BE49-F238E27FC236}">
              <a16:creationId xmlns:a16="http://schemas.microsoft.com/office/drawing/2014/main" id="{75DF04ED-4332-48A2-8F98-1128829624C4}"/>
            </a:ext>
          </a:extLst>
        </xdr:cNvPr>
        <xdr:cNvSpPr txBox="1"/>
      </xdr:nvSpPr>
      <xdr:spPr>
        <a:xfrm>
          <a:off x="17384472" y="974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164101</xdr:rowOff>
    </xdr:from>
    <xdr:ext cx="469744" cy="259045"/>
    <xdr:sp macro="" textlink="">
      <xdr:nvSpPr>
        <xdr:cNvPr id="718" name="n_4mainValue【学校施設】&#10;一人当たり面積">
          <a:extLst>
            <a:ext uri="{FF2B5EF4-FFF2-40B4-BE49-F238E27FC236}">
              <a16:creationId xmlns:a16="http://schemas.microsoft.com/office/drawing/2014/main" id="{B53DC7A6-FB07-44CF-9464-E79424375A08}"/>
            </a:ext>
          </a:extLst>
        </xdr:cNvPr>
        <xdr:cNvSpPr txBox="1"/>
      </xdr:nvSpPr>
      <xdr:spPr>
        <a:xfrm>
          <a:off x="16588817" y="976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FAB9890A-15CC-4492-BE4F-559CB2A4F24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E6D9C45D-41DA-42AC-9D3C-33EB9E84575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4B4F4467-85BB-4590-AA3F-5E989246021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CDAE76E4-CEB5-44BD-A2C0-5319D25C0CB5}"/>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E7D386B5-683E-49FF-B245-840F4F0E5102}"/>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F2CF4B55-5F88-4E55-BC4F-46931B8103D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1AD54C7D-E377-4045-9658-1CABD356541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7B2B623E-5A74-4A9E-88FE-A957DABCE8DF}"/>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FFDA9BC7-BBD9-4DF4-9A83-F5453A6152C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BEC7AEDD-1FC2-4BA3-B630-93A4846322B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A80C6F38-D792-486C-BFF7-040CC29771FB}"/>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94208415-2CBA-41E0-B76F-D15E52674A9F}"/>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2593EC11-42C2-4EE7-8B9A-3AA793436990}"/>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7E6CEE2C-0635-4FB8-BF3F-C7495200B35E}"/>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06412145-AEAA-40E2-9AA4-DAFC31828F5B}"/>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8CDC7032-8ECF-406E-8759-5A95423517BE}"/>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1EB8C59F-76D6-4888-87C4-525F30B181E8}"/>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370E8BFC-0F4F-4191-9F26-7DD63898F87D}"/>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7EB60A0B-4621-4350-AB14-F4A2A9E9ECD1}"/>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2762CB24-639D-4B04-A92B-DC805B3DBCD2}"/>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44F362C3-9DBC-45A1-B059-AD5FB020E556}"/>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813FCDB4-D734-46C0-B30F-61B9ECEA240B}"/>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40A990C2-283D-44D0-A3DA-7AE673E4AF9C}"/>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9895A6D5-C77F-4AED-812F-47AB66952F57}"/>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3131CBFC-7AC5-4896-9C98-903E0167D672}"/>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744" name="直線コネクタ 743">
          <a:extLst>
            <a:ext uri="{FF2B5EF4-FFF2-40B4-BE49-F238E27FC236}">
              <a16:creationId xmlns:a16="http://schemas.microsoft.com/office/drawing/2014/main" id="{ED12A4FF-35E1-4381-B1FE-B98C2BF55E69}"/>
            </a:ext>
          </a:extLst>
        </xdr:cNvPr>
        <xdr:cNvCxnSpPr/>
      </xdr:nvCxnSpPr>
      <xdr:spPr>
        <a:xfrm flipV="1">
          <a:off x="14703424" y="13352418"/>
          <a:ext cx="0" cy="1564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児童館】&#10;有形固定資産減価償却率最小値テキスト">
          <a:extLst>
            <a:ext uri="{FF2B5EF4-FFF2-40B4-BE49-F238E27FC236}">
              <a16:creationId xmlns:a16="http://schemas.microsoft.com/office/drawing/2014/main" id="{9ACBCAD5-5570-47CA-A2EF-956FAB8D922B}"/>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a:extLst>
            <a:ext uri="{FF2B5EF4-FFF2-40B4-BE49-F238E27FC236}">
              <a16:creationId xmlns:a16="http://schemas.microsoft.com/office/drawing/2014/main" id="{38D26C87-F552-448B-BF2E-EC061B125344}"/>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747" name="【児童館】&#10;有形固定資産減価償却率最大値テキスト">
          <a:extLst>
            <a:ext uri="{FF2B5EF4-FFF2-40B4-BE49-F238E27FC236}">
              <a16:creationId xmlns:a16="http://schemas.microsoft.com/office/drawing/2014/main" id="{127D04E4-4098-48F4-9E5D-89F6F47E4910}"/>
            </a:ext>
          </a:extLst>
        </xdr:cNvPr>
        <xdr:cNvSpPr txBox="1"/>
      </xdr:nvSpPr>
      <xdr:spPr>
        <a:xfrm>
          <a:off x="14742160" y="13123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748" name="直線コネクタ 747">
          <a:extLst>
            <a:ext uri="{FF2B5EF4-FFF2-40B4-BE49-F238E27FC236}">
              <a16:creationId xmlns:a16="http://schemas.microsoft.com/office/drawing/2014/main" id="{2879DB24-5AFF-45BF-ADAD-3236F2DD47B6}"/>
            </a:ext>
          </a:extLst>
        </xdr:cNvPr>
        <xdr:cNvCxnSpPr/>
      </xdr:nvCxnSpPr>
      <xdr:spPr>
        <a:xfrm>
          <a:off x="14611350" y="13352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31404</xdr:rowOff>
    </xdr:from>
    <xdr:ext cx="405111" cy="259045"/>
    <xdr:sp macro="" textlink="">
      <xdr:nvSpPr>
        <xdr:cNvPr id="749" name="【児童館】&#10;有形固定資産減価償却率平均値テキスト">
          <a:extLst>
            <a:ext uri="{FF2B5EF4-FFF2-40B4-BE49-F238E27FC236}">
              <a16:creationId xmlns:a16="http://schemas.microsoft.com/office/drawing/2014/main" id="{FC7EF5D6-C0B6-4A4B-80AE-93D4ED3BD66E}"/>
            </a:ext>
          </a:extLst>
        </xdr:cNvPr>
        <xdr:cNvSpPr txBox="1"/>
      </xdr:nvSpPr>
      <xdr:spPr>
        <a:xfrm>
          <a:off x="14742160" y="14088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750" name="フローチャート: 判断 749">
          <a:extLst>
            <a:ext uri="{FF2B5EF4-FFF2-40B4-BE49-F238E27FC236}">
              <a16:creationId xmlns:a16="http://schemas.microsoft.com/office/drawing/2014/main" id="{E7946B0C-543A-4962-92C4-C5DD5AA874C4}"/>
            </a:ext>
          </a:extLst>
        </xdr:cNvPr>
        <xdr:cNvSpPr/>
      </xdr:nvSpPr>
      <xdr:spPr>
        <a:xfrm>
          <a:off x="14649450" y="1424078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153851</xdr:rowOff>
    </xdr:from>
    <xdr:to>
      <xdr:col>81</xdr:col>
      <xdr:colOff>101600</xdr:colOff>
      <xdr:row>83</xdr:row>
      <xdr:rowOff>84001</xdr:rowOff>
    </xdr:to>
    <xdr:sp macro="" textlink="">
      <xdr:nvSpPr>
        <xdr:cNvPr id="751" name="フローチャート: 判断 750">
          <a:extLst>
            <a:ext uri="{FF2B5EF4-FFF2-40B4-BE49-F238E27FC236}">
              <a16:creationId xmlns:a16="http://schemas.microsoft.com/office/drawing/2014/main" id="{8B9F3C16-14EF-4F3F-A890-AA655B347C8D}"/>
            </a:ext>
          </a:extLst>
        </xdr:cNvPr>
        <xdr:cNvSpPr/>
      </xdr:nvSpPr>
      <xdr:spPr>
        <a:xfrm>
          <a:off x="13887450" y="142127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2" name="フローチャート: 判断 751">
          <a:extLst>
            <a:ext uri="{FF2B5EF4-FFF2-40B4-BE49-F238E27FC236}">
              <a16:creationId xmlns:a16="http://schemas.microsoft.com/office/drawing/2014/main" id="{CB9D3BE6-BF96-4ECB-A733-BF8016B15CA9}"/>
            </a:ext>
          </a:extLst>
        </xdr:cNvPr>
        <xdr:cNvSpPr/>
      </xdr:nvSpPr>
      <xdr:spPr>
        <a:xfrm>
          <a:off x="13089890" y="1417029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53" name="フローチャート: 判断 752">
          <a:extLst>
            <a:ext uri="{FF2B5EF4-FFF2-40B4-BE49-F238E27FC236}">
              <a16:creationId xmlns:a16="http://schemas.microsoft.com/office/drawing/2014/main" id="{B1266F4E-9C16-4EDB-9E06-9F2E10868535}"/>
            </a:ext>
          </a:extLst>
        </xdr:cNvPr>
        <xdr:cNvSpPr/>
      </xdr:nvSpPr>
      <xdr:spPr>
        <a:xfrm>
          <a:off x="12303760" y="140364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103232</xdr:rowOff>
    </xdr:from>
    <xdr:to>
      <xdr:col>67</xdr:col>
      <xdr:colOff>101600</xdr:colOff>
      <xdr:row>82</xdr:row>
      <xdr:rowOff>33382</xdr:rowOff>
    </xdr:to>
    <xdr:sp macro="" textlink="">
      <xdr:nvSpPr>
        <xdr:cNvPr id="754" name="フローチャート: 判断 753">
          <a:extLst>
            <a:ext uri="{FF2B5EF4-FFF2-40B4-BE49-F238E27FC236}">
              <a16:creationId xmlns:a16="http://schemas.microsoft.com/office/drawing/2014/main" id="{0246959C-2022-4E0C-85AD-4EC2B0CFC20C}"/>
            </a:ext>
          </a:extLst>
        </xdr:cNvPr>
        <xdr:cNvSpPr/>
      </xdr:nvSpPr>
      <xdr:spPr>
        <a:xfrm>
          <a:off x="11487150" y="1398877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83A26DF-DE3F-402D-B523-F5183E547B9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68AF0C4-D17E-4D90-9C94-4EEB15EC0E94}"/>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184BCE1-958C-4748-BAFF-45033133C0E2}"/>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E552D83-A760-4C42-BCA5-B0C385D3A338}"/>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22B4FD8-A5A5-4F67-A693-249C422CB58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134257</xdr:rowOff>
    </xdr:from>
    <xdr:to>
      <xdr:col>85</xdr:col>
      <xdr:colOff>177800</xdr:colOff>
      <xdr:row>85</xdr:row>
      <xdr:rowOff>64407</xdr:rowOff>
    </xdr:to>
    <xdr:sp macro="" textlink="">
      <xdr:nvSpPr>
        <xdr:cNvPr id="760" name="楕円 759">
          <a:extLst>
            <a:ext uri="{FF2B5EF4-FFF2-40B4-BE49-F238E27FC236}">
              <a16:creationId xmlns:a16="http://schemas.microsoft.com/office/drawing/2014/main" id="{E44270F9-3D28-408E-AF87-FD6043C958BE}"/>
            </a:ext>
          </a:extLst>
        </xdr:cNvPr>
        <xdr:cNvSpPr/>
      </xdr:nvSpPr>
      <xdr:spPr>
        <a:xfrm>
          <a:off x="14649450" y="145322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112684</xdr:rowOff>
    </xdr:from>
    <xdr:ext cx="405111" cy="259045"/>
    <xdr:sp macro="" textlink="">
      <xdr:nvSpPr>
        <xdr:cNvPr id="761" name="【児童館】&#10;有形固定資産減価償却率該当値テキスト">
          <a:extLst>
            <a:ext uri="{FF2B5EF4-FFF2-40B4-BE49-F238E27FC236}">
              <a16:creationId xmlns:a16="http://schemas.microsoft.com/office/drawing/2014/main" id="{EA8C9113-CC85-4CBB-B126-C202B14C44C9}"/>
            </a:ext>
          </a:extLst>
        </xdr:cNvPr>
        <xdr:cNvSpPr txBox="1"/>
      </xdr:nvSpPr>
      <xdr:spPr>
        <a:xfrm>
          <a:off x="1474216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116295</xdr:rowOff>
    </xdr:from>
    <xdr:to>
      <xdr:col>81</xdr:col>
      <xdr:colOff>101600</xdr:colOff>
      <xdr:row>85</xdr:row>
      <xdr:rowOff>46445</xdr:rowOff>
    </xdr:to>
    <xdr:sp macro="" textlink="">
      <xdr:nvSpPr>
        <xdr:cNvPr id="762" name="楕円 761">
          <a:extLst>
            <a:ext uri="{FF2B5EF4-FFF2-40B4-BE49-F238E27FC236}">
              <a16:creationId xmlns:a16="http://schemas.microsoft.com/office/drawing/2014/main" id="{A32F20D4-933C-4F37-93DB-BA8AE48FF2DD}"/>
            </a:ext>
          </a:extLst>
        </xdr:cNvPr>
        <xdr:cNvSpPr/>
      </xdr:nvSpPr>
      <xdr:spPr>
        <a:xfrm>
          <a:off x="13887450" y="145180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167095</xdr:rowOff>
    </xdr:from>
    <xdr:to>
      <xdr:col>85</xdr:col>
      <xdr:colOff>127000</xdr:colOff>
      <xdr:row>85</xdr:row>
      <xdr:rowOff>13607</xdr:rowOff>
    </xdr:to>
    <xdr:cxnSp macro="">
      <xdr:nvCxnSpPr>
        <xdr:cNvPr id="763" name="直線コネクタ 762">
          <a:extLst>
            <a:ext uri="{FF2B5EF4-FFF2-40B4-BE49-F238E27FC236}">
              <a16:creationId xmlns:a16="http://schemas.microsoft.com/office/drawing/2014/main" id="{7BB2B6E4-A87B-40D3-89FC-6751B5FBA175}"/>
            </a:ext>
          </a:extLst>
        </xdr:cNvPr>
        <xdr:cNvCxnSpPr/>
      </xdr:nvCxnSpPr>
      <xdr:spPr>
        <a:xfrm>
          <a:off x="13942060" y="14572705"/>
          <a:ext cx="762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80373</xdr:rowOff>
    </xdr:from>
    <xdr:to>
      <xdr:col>76</xdr:col>
      <xdr:colOff>165100</xdr:colOff>
      <xdr:row>85</xdr:row>
      <xdr:rowOff>10523</xdr:rowOff>
    </xdr:to>
    <xdr:sp macro="" textlink="">
      <xdr:nvSpPr>
        <xdr:cNvPr id="764" name="楕円 763">
          <a:extLst>
            <a:ext uri="{FF2B5EF4-FFF2-40B4-BE49-F238E27FC236}">
              <a16:creationId xmlns:a16="http://schemas.microsoft.com/office/drawing/2014/main" id="{357FF290-956A-4273-8370-59FA6DC20448}"/>
            </a:ext>
          </a:extLst>
        </xdr:cNvPr>
        <xdr:cNvSpPr/>
      </xdr:nvSpPr>
      <xdr:spPr>
        <a:xfrm>
          <a:off x="13089890" y="1448407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131173</xdr:rowOff>
    </xdr:from>
    <xdr:to>
      <xdr:col>81</xdr:col>
      <xdr:colOff>50800</xdr:colOff>
      <xdr:row>84</xdr:row>
      <xdr:rowOff>167095</xdr:rowOff>
    </xdr:to>
    <xdr:cxnSp macro="">
      <xdr:nvCxnSpPr>
        <xdr:cNvPr id="765" name="直線コネクタ 764">
          <a:extLst>
            <a:ext uri="{FF2B5EF4-FFF2-40B4-BE49-F238E27FC236}">
              <a16:creationId xmlns:a16="http://schemas.microsoft.com/office/drawing/2014/main" id="{0E32DCA3-C806-4E2C-ABB7-7F64FB8AE076}"/>
            </a:ext>
          </a:extLst>
        </xdr:cNvPr>
        <xdr:cNvCxnSpPr/>
      </xdr:nvCxnSpPr>
      <xdr:spPr>
        <a:xfrm>
          <a:off x="13144500" y="14536783"/>
          <a:ext cx="7975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44450</xdr:rowOff>
    </xdr:from>
    <xdr:to>
      <xdr:col>72</xdr:col>
      <xdr:colOff>38100</xdr:colOff>
      <xdr:row>84</xdr:row>
      <xdr:rowOff>146050</xdr:rowOff>
    </xdr:to>
    <xdr:sp macro="" textlink="">
      <xdr:nvSpPr>
        <xdr:cNvPr id="766" name="楕円 765">
          <a:extLst>
            <a:ext uri="{FF2B5EF4-FFF2-40B4-BE49-F238E27FC236}">
              <a16:creationId xmlns:a16="http://schemas.microsoft.com/office/drawing/2014/main" id="{0E04EFEA-E302-449D-8500-14CC9470FBB8}"/>
            </a:ext>
          </a:extLst>
        </xdr:cNvPr>
        <xdr:cNvSpPr/>
      </xdr:nvSpPr>
      <xdr:spPr>
        <a:xfrm>
          <a:off x="12303760" y="14448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95250</xdr:rowOff>
    </xdr:from>
    <xdr:to>
      <xdr:col>76</xdr:col>
      <xdr:colOff>114300</xdr:colOff>
      <xdr:row>84</xdr:row>
      <xdr:rowOff>131173</xdr:rowOff>
    </xdr:to>
    <xdr:cxnSp macro="">
      <xdr:nvCxnSpPr>
        <xdr:cNvPr id="767" name="直線コネクタ 766">
          <a:extLst>
            <a:ext uri="{FF2B5EF4-FFF2-40B4-BE49-F238E27FC236}">
              <a16:creationId xmlns:a16="http://schemas.microsoft.com/office/drawing/2014/main" id="{3A2EA093-570C-426B-9D9A-13C94BD8BCD9}"/>
            </a:ext>
          </a:extLst>
        </xdr:cNvPr>
        <xdr:cNvCxnSpPr/>
      </xdr:nvCxnSpPr>
      <xdr:spPr>
        <a:xfrm>
          <a:off x="12346940" y="14493240"/>
          <a:ext cx="79756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88537</xdr:rowOff>
    </xdr:from>
    <xdr:to>
      <xdr:col>67</xdr:col>
      <xdr:colOff>101600</xdr:colOff>
      <xdr:row>85</xdr:row>
      <xdr:rowOff>18687</xdr:rowOff>
    </xdr:to>
    <xdr:sp macro="" textlink="">
      <xdr:nvSpPr>
        <xdr:cNvPr id="768" name="楕円 767">
          <a:extLst>
            <a:ext uri="{FF2B5EF4-FFF2-40B4-BE49-F238E27FC236}">
              <a16:creationId xmlns:a16="http://schemas.microsoft.com/office/drawing/2014/main" id="{0CFB1044-5DC2-42AE-9861-FC82F50650BE}"/>
            </a:ext>
          </a:extLst>
        </xdr:cNvPr>
        <xdr:cNvSpPr/>
      </xdr:nvSpPr>
      <xdr:spPr>
        <a:xfrm>
          <a:off x="11487150" y="144941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95250</xdr:rowOff>
    </xdr:from>
    <xdr:to>
      <xdr:col>71</xdr:col>
      <xdr:colOff>177800</xdr:colOff>
      <xdr:row>84</xdr:row>
      <xdr:rowOff>139337</xdr:rowOff>
    </xdr:to>
    <xdr:cxnSp macro="">
      <xdr:nvCxnSpPr>
        <xdr:cNvPr id="769" name="直線コネクタ 768">
          <a:extLst>
            <a:ext uri="{FF2B5EF4-FFF2-40B4-BE49-F238E27FC236}">
              <a16:creationId xmlns:a16="http://schemas.microsoft.com/office/drawing/2014/main" id="{460C5C96-1655-4D2D-B82F-067C7F362AA7}"/>
            </a:ext>
          </a:extLst>
        </xdr:cNvPr>
        <xdr:cNvCxnSpPr/>
      </xdr:nvCxnSpPr>
      <xdr:spPr>
        <a:xfrm flipV="1">
          <a:off x="11541760" y="14493240"/>
          <a:ext cx="80518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100528</xdr:rowOff>
    </xdr:from>
    <xdr:ext cx="405111" cy="259045"/>
    <xdr:sp macro="" textlink="">
      <xdr:nvSpPr>
        <xdr:cNvPr id="770" name="n_1aveValue【児童館】&#10;有形固定資産減価償却率">
          <a:extLst>
            <a:ext uri="{FF2B5EF4-FFF2-40B4-BE49-F238E27FC236}">
              <a16:creationId xmlns:a16="http://schemas.microsoft.com/office/drawing/2014/main" id="{7A52078A-664A-45FD-8B14-8A5264ABF2C1}"/>
            </a:ext>
          </a:extLst>
        </xdr:cNvPr>
        <xdr:cNvSpPr txBox="1"/>
      </xdr:nvSpPr>
      <xdr:spPr>
        <a:xfrm>
          <a:off x="13738234" y="139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71" name="n_2aveValue【児童館】&#10;有形固定資産減価償却率">
          <a:extLst>
            <a:ext uri="{FF2B5EF4-FFF2-40B4-BE49-F238E27FC236}">
              <a16:creationId xmlns:a16="http://schemas.microsoft.com/office/drawing/2014/main" id="{AABADE39-B977-485D-99BC-BA53B697A4EA}"/>
            </a:ext>
          </a:extLst>
        </xdr:cNvPr>
        <xdr:cNvSpPr txBox="1"/>
      </xdr:nvSpPr>
      <xdr:spPr>
        <a:xfrm>
          <a:off x="12957184" y="1394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772" name="n_3aveValue【児童館】&#10;有形固定資産減価償却率">
          <a:extLst>
            <a:ext uri="{FF2B5EF4-FFF2-40B4-BE49-F238E27FC236}">
              <a16:creationId xmlns:a16="http://schemas.microsoft.com/office/drawing/2014/main" id="{543417F5-E2B9-4D3A-B477-F0E51BB7A708}"/>
            </a:ext>
          </a:extLst>
        </xdr:cNvPr>
        <xdr:cNvSpPr txBox="1"/>
      </xdr:nvSpPr>
      <xdr:spPr>
        <a:xfrm>
          <a:off x="12171054" y="138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49909</xdr:rowOff>
    </xdr:from>
    <xdr:ext cx="405111" cy="259045"/>
    <xdr:sp macro="" textlink="">
      <xdr:nvSpPr>
        <xdr:cNvPr id="773" name="n_4aveValue【児童館】&#10;有形固定資産減価償却率">
          <a:extLst>
            <a:ext uri="{FF2B5EF4-FFF2-40B4-BE49-F238E27FC236}">
              <a16:creationId xmlns:a16="http://schemas.microsoft.com/office/drawing/2014/main" id="{C0135B3F-D8B4-4536-8F29-AE934BCAE772}"/>
            </a:ext>
          </a:extLst>
        </xdr:cNvPr>
        <xdr:cNvSpPr txBox="1"/>
      </xdr:nvSpPr>
      <xdr:spPr>
        <a:xfrm>
          <a:off x="11354444" y="1376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37572</xdr:rowOff>
    </xdr:from>
    <xdr:ext cx="405111" cy="259045"/>
    <xdr:sp macro="" textlink="">
      <xdr:nvSpPr>
        <xdr:cNvPr id="774" name="n_1mainValue【児童館】&#10;有形固定資産減価償却率">
          <a:extLst>
            <a:ext uri="{FF2B5EF4-FFF2-40B4-BE49-F238E27FC236}">
              <a16:creationId xmlns:a16="http://schemas.microsoft.com/office/drawing/2014/main" id="{35B9FCA7-A95D-45A0-ABB3-3FF52FB687FF}"/>
            </a:ext>
          </a:extLst>
        </xdr:cNvPr>
        <xdr:cNvSpPr txBox="1"/>
      </xdr:nvSpPr>
      <xdr:spPr>
        <a:xfrm>
          <a:off x="1373823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1650</xdr:rowOff>
    </xdr:from>
    <xdr:ext cx="405111" cy="259045"/>
    <xdr:sp macro="" textlink="">
      <xdr:nvSpPr>
        <xdr:cNvPr id="775" name="n_2mainValue【児童館】&#10;有形固定資産減価償却率">
          <a:extLst>
            <a:ext uri="{FF2B5EF4-FFF2-40B4-BE49-F238E27FC236}">
              <a16:creationId xmlns:a16="http://schemas.microsoft.com/office/drawing/2014/main" id="{A301F6F2-D9A0-42D4-A7A9-E7DD4CE96329}"/>
            </a:ext>
          </a:extLst>
        </xdr:cNvPr>
        <xdr:cNvSpPr txBox="1"/>
      </xdr:nvSpPr>
      <xdr:spPr>
        <a:xfrm>
          <a:off x="1295718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137177</xdr:rowOff>
    </xdr:from>
    <xdr:ext cx="405111" cy="259045"/>
    <xdr:sp macro="" textlink="">
      <xdr:nvSpPr>
        <xdr:cNvPr id="776" name="n_3mainValue【児童館】&#10;有形固定資産減価償却率">
          <a:extLst>
            <a:ext uri="{FF2B5EF4-FFF2-40B4-BE49-F238E27FC236}">
              <a16:creationId xmlns:a16="http://schemas.microsoft.com/office/drawing/2014/main" id="{705FCA06-094C-444C-A03D-821C36C6290C}"/>
            </a:ext>
          </a:extLst>
        </xdr:cNvPr>
        <xdr:cNvSpPr txBox="1"/>
      </xdr:nvSpPr>
      <xdr:spPr>
        <a:xfrm>
          <a:off x="12171054" y="1453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9814</xdr:rowOff>
    </xdr:from>
    <xdr:ext cx="405111" cy="259045"/>
    <xdr:sp macro="" textlink="">
      <xdr:nvSpPr>
        <xdr:cNvPr id="777" name="n_4mainValue【児童館】&#10;有形固定資産減価償却率">
          <a:extLst>
            <a:ext uri="{FF2B5EF4-FFF2-40B4-BE49-F238E27FC236}">
              <a16:creationId xmlns:a16="http://schemas.microsoft.com/office/drawing/2014/main" id="{76BD9209-375C-4F68-8FA7-855E8B8B816E}"/>
            </a:ext>
          </a:extLst>
        </xdr:cNvPr>
        <xdr:cNvSpPr txBox="1"/>
      </xdr:nvSpPr>
      <xdr:spPr>
        <a:xfrm>
          <a:off x="11354444" y="145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626E14B-B646-4E8A-8711-C4840027F6A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328614C0-C4C3-4C90-828B-9C33D8C412E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258FCAD4-2518-4FE0-AD6B-F2F40765FCC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EB620AD3-E0A6-4DA8-ACF4-A8EFD7155144}"/>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E00695F1-65F9-4F58-9905-20CF6CC64F6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AA314BE-18FB-45D3-9FD9-0529841EE5DE}"/>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1DA7067-080A-4332-9B8A-E6940EC3DDE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776DD9FA-9648-4328-BFAB-36633F88E3B0}"/>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61896052-C4A8-4BF8-B2BB-E2B33F4214E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563F451-F2AB-4239-83B9-C36A93E27FC2}"/>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CDB5EAF9-D101-444B-A195-52464BA85623}"/>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7414F585-078B-4417-8F95-172ED8E6B536}"/>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B5EDB01E-FE5F-4609-A213-26340FE062F7}"/>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AA63A951-DA52-4632-B5F4-8D6D682D9A75}"/>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F4491F8D-04ED-4020-90F0-3981F81E7DB9}"/>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B0C15871-891B-4043-BB82-A9943C357EA8}"/>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0B4FF704-B4DF-40C4-954F-CC2C9644C45D}"/>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466145D8-1555-4334-8053-E0770711AA10}"/>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C0FBF35B-00A9-4A5C-8719-41FF4DB8F085}"/>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8BCE5A9A-4099-4DB0-8B63-210C547F585C}"/>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DC1BD214-3995-44DF-BB83-F67CB5E8987A}"/>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B104E2BE-0EE3-4DE9-A878-67E7E00DDBA6}"/>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98DE64FA-6330-4C62-BC63-867813C5525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DBC1A729-8ABD-4DC2-B5FD-DB8CD6C9F7C0}"/>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52E3018D-0001-48E7-B7D8-733566FDB236}"/>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87086</xdr:rowOff>
    </xdr:to>
    <xdr:cxnSp macro="">
      <xdr:nvCxnSpPr>
        <xdr:cNvPr id="803" name="直線コネクタ 802">
          <a:extLst>
            <a:ext uri="{FF2B5EF4-FFF2-40B4-BE49-F238E27FC236}">
              <a16:creationId xmlns:a16="http://schemas.microsoft.com/office/drawing/2014/main" id="{CE15F3D0-0BC5-4AD8-8E88-4EBBF60F87D3}"/>
            </a:ext>
          </a:extLst>
        </xdr:cNvPr>
        <xdr:cNvCxnSpPr/>
      </xdr:nvCxnSpPr>
      <xdr:spPr>
        <a:xfrm flipV="1">
          <a:off x="19947254" y="13293090"/>
          <a:ext cx="0" cy="154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4" name="【児童館】&#10;一人当たり面積最小値テキスト">
          <a:extLst>
            <a:ext uri="{FF2B5EF4-FFF2-40B4-BE49-F238E27FC236}">
              <a16:creationId xmlns:a16="http://schemas.microsoft.com/office/drawing/2014/main" id="{1C2836E8-664D-4290-8318-E879FCAC0ADD}"/>
            </a:ext>
          </a:extLst>
        </xdr:cNvPr>
        <xdr:cNvSpPr txBox="1"/>
      </xdr:nvSpPr>
      <xdr:spPr>
        <a:xfrm>
          <a:off x="19985990" y="1483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5" name="直線コネクタ 804">
          <a:extLst>
            <a:ext uri="{FF2B5EF4-FFF2-40B4-BE49-F238E27FC236}">
              <a16:creationId xmlns:a16="http://schemas.microsoft.com/office/drawing/2014/main" id="{D8E3AE9A-FA94-4796-BF8C-990C3F080BEF}"/>
            </a:ext>
          </a:extLst>
        </xdr:cNvPr>
        <xdr:cNvCxnSpPr/>
      </xdr:nvCxnSpPr>
      <xdr:spPr>
        <a:xfrm>
          <a:off x="19885660" y="1483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6" name="【児童館】&#10;一人当たり面積最大値テキスト">
          <a:extLst>
            <a:ext uri="{FF2B5EF4-FFF2-40B4-BE49-F238E27FC236}">
              <a16:creationId xmlns:a16="http://schemas.microsoft.com/office/drawing/2014/main" id="{55307EBF-E702-4593-8AD6-46E1D7D5C210}"/>
            </a:ext>
          </a:extLst>
        </xdr:cNvPr>
        <xdr:cNvSpPr txBox="1"/>
      </xdr:nvSpPr>
      <xdr:spPr>
        <a:xfrm>
          <a:off x="1998599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7" name="直線コネクタ 806">
          <a:extLst>
            <a:ext uri="{FF2B5EF4-FFF2-40B4-BE49-F238E27FC236}">
              <a16:creationId xmlns:a16="http://schemas.microsoft.com/office/drawing/2014/main" id="{6ED5B7B9-3EA8-4B2B-9210-926D76A8457B}"/>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08" name="【児童館】&#10;一人当たり面積平均値テキスト">
          <a:extLst>
            <a:ext uri="{FF2B5EF4-FFF2-40B4-BE49-F238E27FC236}">
              <a16:creationId xmlns:a16="http://schemas.microsoft.com/office/drawing/2014/main" id="{D158BDDB-E6AB-4ADF-A552-DCA905C0DC0A}"/>
            </a:ext>
          </a:extLst>
        </xdr:cNvPr>
        <xdr:cNvSpPr txBox="1"/>
      </xdr:nvSpPr>
      <xdr:spPr>
        <a:xfrm>
          <a:off x="19985990" y="14155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9" name="フローチャート: 判断 808">
          <a:extLst>
            <a:ext uri="{FF2B5EF4-FFF2-40B4-BE49-F238E27FC236}">
              <a16:creationId xmlns:a16="http://schemas.microsoft.com/office/drawing/2014/main" id="{0A679BD7-699D-4850-BA57-90DF5D0C07CE}"/>
            </a:ext>
          </a:extLst>
        </xdr:cNvPr>
        <xdr:cNvSpPr/>
      </xdr:nvSpPr>
      <xdr:spPr>
        <a:xfrm>
          <a:off x="19904710" y="143074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810" name="フローチャート: 判断 809">
          <a:extLst>
            <a:ext uri="{FF2B5EF4-FFF2-40B4-BE49-F238E27FC236}">
              <a16:creationId xmlns:a16="http://schemas.microsoft.com/office/drawing/2014/main" id="{74E77B90-A29F-4B47-AB26-2E96679D0761}"/>
            </a:ext>
          </a:extLst>
        </xdr:cNvPr>
        <xdr:cNvSpPr/>
      </xdr:nvSpPr>
      <xdr:spPr>
        <a:xfrm>
          <a:off x="19161760" y="143382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811" name="フローチャート: 判断 810">
          <a:extLst>
            <a:ext uri="{FF2B5EF4-FFF2-40B4-BE49-F238E27FC236}">
              <a16:creationId xmlns:a16="http://schemas.microsoft.com/office/drawing/2014/main" id="{8EF01D1E-09C0-4422-80FE-5C3F76603DA7}"/>
            </a:ext>
          </a:extLst>
        </xdr:cNvPr>
        <xdr:cNvSpPr/>
      </xdr:nvSpPr>
      <xdr:spPr>
        <a:xfrm>
          <a:off x="18345150" y="1440542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150586</xdr:rowOff>
    </xdr:from>
    <xdr:to>
      <xdr:col>102</xdr:col>
      <xdr:colOff>165100</xdr:colOff>
      <xdr:row>85</xdr:row>
      <xdr:rowOff>80736</xdr:rowOff>
    </xdr:to>
    <xdr:sp macro="" textlink="">
      <xdr:nvSpPr>
        <xdr:cNvPr id="812" name="フローチャート: 判断 811">
          <a:extLst>
            <a:ext uri="{FF2B5EF4-FFF2-40B4-BE49-F238E27FC236}">
              <a16:creationId xmlns:a16="http://schemas.microsoft.com/office/drawing/2014/main" id="{2205E26A-1652-4BB7-985B-3E23075979C0}"/>
            </a:ext>
          </a:extLst>
        </xdr:cNvPr>
        <xdr:cNvSpPr/>
      </xdr:nvSpPr>
      <xdr:spPr>
        <a:xfrm>
          <a:off x="17547590" y="14552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150586</xdr:rowOff>
    </xdr:from>
    <xdr:to>
      <xdr:col>98</xdr:col>
      <xdr:colOff>38100</xdr:colOff>
      <xdr:row>85</xdr:row>
      <xdr:rowOff>80736</xdr:rowOff>
    </xdr:to>
    <xdr:sp macro="" textlink="">
      <xdr:nvSpPr>
        <xdr:cNvPr id="813" name="フローチャート: 判断 812">
          <a:extLst>
            <a:ext uri="{FF2B5EF4-FFF2-40B4-BE49-F238E27FC236}">
              <a16:creationId xmlns:a16="http://schemas.microsoft.com/office/drawing/2014/main" id="{C4EF9675-A1C9-43C2-98DE-65407120F2F5}"/>
            </a:ext>
          </a:extLst>
        </xdr:cNvPr>
        <xdr:cNvSpPr/>
      </xdr:nvSpPr>
      <xdr:spPr>
        <a:xfrm>
          <a:off x="16761460" y="145523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47F019F-5FFA-46BB-9818-FCF2C40E2E0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3C91CF7-BD66-4FA2-A340-C204E796885A}"/>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8B1DA721-C546-4CA3-BB0D-2D6EF45C54D3}"/>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C6D1303-6C05-4A2E-A037-9B8486829B74}"/>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B386013-73B6-49D1-9D18-A916C76C3C1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9" name="楕円 818">
          <a:extLst>
            <a:ext uri="{FF2B5EF4-FFF2-40B4-BE49-F238E27FC236}">
              <a16:creationId xmlns:a16="http://schemas.microsoft.com/office/drawing/2014/main" id="{F76B237B-10DF-471D-BB70-5C86C5AE1BD6}"/>
            </a:ext>
          </a:extLst>
        </xdr:cNvPr>
        <xdr:cNvSpPr/>
      </xdr:nvSpPr>
      <xdr:spPr>
        <a:xfrm>
          <a:off x="19904710" y="14619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0" name="【児童館】&#10;一人当たり面積該当値テキスト">
          <a:extLst>
            <a:ext uri="{FF2B5EF4-FFF2-40B4-BE49-F238E27FC236}">
              <a16:creationId xmlns:a16="http://schemas.microsoft.com/office/drawing/2014/main" id="{40FD6B29-057F-4FDF-9777-408D55F5762F}"/>
            </a:ext>
          </a:extLst>
        </xdr:cNvPr>
        <xdr:cNvSpPr txBox="1"/>
      </xdr:nvSpPr>
      <xdr:spPr>
        <a:xfrm>
          <a:off x="19985990"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1" name="楕円 820">
          <a:extLst>
            <a:ext uri="{FF2B5EF4-FFF2-40B4-BE49-F238E27FC236}">
              <a16:creationId xmlns:a16="http://schemas.microsoft.com/office/drawing/2014/main" id="{90A2B630-167B-496A-B89D-77D028930BDA}"/>
            </a:ext>
          </a:extLst>
        </xdr:cNvPr>
        <xdr:cNvSpPr/>
      </xdr:nvSpPr>
      <xdr:spPr>
        <a:xfrm>
          <a:off x="19161760" y="14619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22" name="直線コネクタ 821">
          <a:extLst>
            <a:ext uri="{FF2B5EF4-FFF2-40B4-BE49-F238E27FC236}">
              <a16:creationId xmlns:a16="http://schemas.microsoft.com/office/drawing/2014/main" id="{5A1E686B-D222-4C33-83E8-D494377E0AEF}"/>
            </a:ext>
          </a:extLst>
        </xdr:cNvPr>
        <xdr:cNvCxnSpPr/>
      </xdr:nvCxnSpPr>
      <xdr:spPr>
        <a:xfrm>
          <a:off x="19204940" y="146646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3" name="楕円 822">
          <a:extLst>
            <a:ext uri="{FF2B5EF4-FFF2-40B4-BE49-F238E27FC236}">
              <a16:creationId xmlns:a16="http://schemas.microsoft.com/office/drawing/2014/main" id="{CBC817CD-5847-4530-9DBA-DF669509622B}"/>
            </a:ext>
          </a:extLst>
        </xdr:cNvPr>
        <xdr:cNvSpPr/>
      </xdr:nvSpPr>
      <xdr:spPr>
        <a:xfrm>
          <a:off x="18345150" y="14619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4" name="直線コネクタ 823">
          <a:extLst>
            <a:ext uri="{FF2B5EF4-FFF2-40B4-BE49-F238E27FC236}">
              <a16:creationId xmlns:a16="http://schemas.microsoft.com/office/drawing/2014/main" id="{7302AA32-A5A0-42D9-8C2A-0F8A4A86A6B5}"/>
            </a:ext>
          </a:extLst>
        </xdr:cNvPr>
        <xdr:cNvCxnSpPr/>
      </xdr:nvCxnSpPr>
      <xdr:spPr>
        <a:xfrm>
          <a:off x="18399760" y="146646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5" name="楕円 824">
          <a:extLst>
            <a:ext uri="{FF2B5EF4-FFF2-40B4-BE49-F238E27FC236}">
              <a16:creationId xmlns:a16="http://schemas.microsoft.com/office/drawing/2014/main" id="{4791C645-3D96-41CD-AA38-A61D0105C6CA}"/>
            </a:ext>
          </a:extLst>
        </xdr:cNvPr>
        <xdr:cNvSpPr/>
      </xdr:nvSpPr>
      <xdr:spPr>
        <a:xfrm>
          <a:off x="17547590" y="146196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26" name="直線コネクタ 825">
          <a:extLst>
            <a:ext uri="{FF2B5EF4-FFF2-40B4-BE49-F238E27FC236}">
              <a16:creationId xmlns:a16="http://schemas.microsoft.com/office/drawing/2014/main" id="{D9E97B83-5709-4430-84BE-F3A24F5E203D}"/>
            </a:ext>
          </a:extLst>
        </xdr:cNvPr>
        <xdr:cNvCxnSpPr/>
      </xdr:nvCxnSpPr>
      <xdr:spPr>
        <a:xfrm>
          <a:off x="17602200" y="14664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27" name="楕円 826">
          <a:extLst>
            <a:ext uri="{FF2B5EF4-FFF2-40B4-BE49-F238E27FC236}">
              <a16:creationId xmlns:a16="http://schemas.microsoft.com/office/drawing/2014/main" id="{BE6A0411-2112-427B-A849-EAAE7D747F78}"/>
            </a:ext>
          </a:extLst>
        </xdr:cNvPr>
        <xdr:cNvSpPr/>
      </xdr:nvSpPr>
      <xdr:spPr>
        <a:xfrm>
          <a:off x="16761460" y="1463021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111579</xdr:rowOff>
    </xdr:to>
    <xdr:cxnSp macro="">
      <xdr:nvCxnSpPr>
        <xdr:cNvPr id="828" name="直線コネクタ 827">
          <a:extLst>
            <a:ext uri="{FF2B5EF4-FFF2-40B4-BE49-F238E27FC236}">
              <a16:creationId xmlns:a16="http://schemas.microsoft.com/office/drawing/2014/main" id="{10BD7A26-10E8-4A26-A31B-F3F383AB7A5A}"/>
            </a:ext>
          </a:extLst>
        </xdr:cNvPr>
        <xdr:cNvCxnSpPr/>
      </xdr:nvCxnSpPr>
      <xdr:spPr>
        <a:xfrm flipV="1">
          <a:off x="16804640" y="14664690"/>
          <a:ext cx="79756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829" name="n_1aveValue【児童館】&#10;一人当たり面積">
          <a:extLst>
            <a:ext uri="{FF2B5EF4-FFF2-40B4-BE49-F238E27FC236}">
              <a16:creationId xmlns:a16="http://schemas.microsoft.com/office/drawing/2014/main" id="{76E3211C-08F3-4ACE-B131-4C7451E0E4C2}"/>
            </a:ext>
          </a:extLst>
        </xdr:cNvPr>
        <xdr:cNvSpPr txBox="1"/>
      </xdr:nvSpPr>
      <xdr:spPr>
        <a:xfrm>
          <a:off x="18982132" y="1411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830" name="n_2aveValue【児童館】&#10;一人当たり面積">
          <a:extLst>
            <a:ext uri="{FF2B5EF4-FFF2-40B4-BE49-F238E27FC236}">
              <a16:creationId xmlns:a16="http://schemas.microsoft.com/office/drawing/2014/main" id="{E203DD36-7B41-4FC0-A220-42C90E1D4683}"/>
            </a:ext>
          </a:extLst>
        </xdr:cNvPr>
        <xdr:cNvSpPr txBox="1"/>
      </xdr:nvSpPr>
      <xdr:spPr>
        <a:xfrm>
          <a:off x="18182032" y="1418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97263</xdr:rowOff>
    </xdr:from>
    <xdr:ext cx="469744" cy="259045"/>
    <xdr:sp macro="" textlink="">
      <xdr:nvSpPr>
        <xdr:cNvPr id="831" name="n_3aveValue【児童館】&#10;一人当たり面積">
          <a:extLst>
            <a:ext uri="{FF2B5EF4-FFF2-40B4-BE49-F238E27FC236}">
              <a16:creationId xmlns:a16="http://schemas.microsoft.com/office/drawing/2014/main" id="{E12AC8AF-9E2E-42B3-B76D-3AD4B94F2037}"/>
            </a:ext>
          </a:extLst>
        </xdr:cNvPr>
        <xdr:cNvSpPr txBox="1"/>
      </xdr:nvSpPr>
      <xdr:spPr>
        <a:xfrm>
          <a:off x="17384472" y="1432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97263</xdr:rowOff>
    </xdr:from>
    <xdr:ext cx="469744" cy="259045"/>
    <xdr:sp macro="" textlink="">
      <xdr:nvSpPr>
        <xdr:cNvPr id="832" name="n_4aveValue【児童館】&#10;一人当たり面積">
          <a:extLst>
            <a:ext uri="{FF2B5EF4-FFF2-40B4-BE49-F238E27FC236}">
              <a16:creationId xmlns:a16="http://schemas.microsoft.com/office/drawing/2014/main" id="{5CD3DFF8-E45D-46F0-A728-349CD81EE15C}"/>
            </a:ext>
          </a:extLst>
        </xdr:cNvPr>
        <xdr:cNvSpPr txBox="1"/>
      </xdr:nvSpPr>
      <xdr:spPr>
        <a:xfrm>
          <a:off x="16588817" y="1432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3" name="n_1mainValue【児童館】&#10;一人当たり面積">
          <a:extLst>
            <a:ext uri="{FF2B5EF4-FFF2-40B4-BE49-F238E27FC236}">
              <a16:creationId xmlns:a16="http://schemas.microsoft.com/office/drawing/2014/main" id="{7E944528-2EBF-466E-9FDF-05CE1B804F0C}"/>
            </a:ext>
          </a:extLst>
        </xdr:cNvPr>
        <xdr:cNvSpPr txBox="1"/>
      </xdr:nvSpPr>
      <xdr:spPr>
        <a:xfrm>
          <a:off x="18982132"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4" name="n_2mainValue【児童館】&#10;一人当たり面積">
          <a:extLst>
            <a:ext uri="{FF2B5EF4-FFF2-40B4-BE49-F238E27FC236}">
              <a16:creationId xmlns:a16="http://schemas.microsoft.com/office/drawing/2014/main" id="{4CBAE0BD-A1CD-4F83-A618-EC1395942EC5}"/>
            </a:ext>
          </a:extLst>
        </xdr:cNvPr>
        <xdr:cNvSpPr txBox="1"/>
      </xdr:nvSpPr>
      <xdr:spPr>
        <a:xfrm>
          <a:off x="18182032"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5" name="n_3mainValue【児童館】&#10;一人当たり面積">
          <a:extLst>
            <a:ext uri="{FF2B5EF4-FFF2-40B4-BE49-F238E27FC236}">
              <a16:creationId xmlns:a16="http://schemas.microsoft.com/office/drawing/2014/main" id="{F6823D3D-F5F7-43E8-A9E8-D098E90D7C68}"/>
            </a:ext>
          </a:extLst>
        </xdr:cNvPr>
        <xdr:cNvSpPr txBox="1"/>
      </xdr:nvSpPr>
      <xdr:spPr>
        <a:xfrm>
          <a:off x="17384472"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836" name="n_4mainValue【児童館】&#10;一人当たり面積">
          <a:extLst>
            <a:ext uri="{FF2B5EF4-FFF2-40B4-BE49-F238E27FC236}">
              <a16:creationId xmlns:a16="http://schemas.microsoft.com/office/drawing/2014/main" id="{4A1EC087-F827-4835-A268-EAF204CA9E31}"/>
            </a:ext>
          </a:extLst>
        </xdr:cNvPr>
        <xdr:cNvSpPr txBox="1"/>
      </xdr:nvSpPr>
      <xdr:spPr>
        <a:xfrm>
          <a:off x="1658881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EFD14541-D847-4C81-8ECB-432129C58DA7}"/>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CC73CD61-9F17-4339-A451-589973CE32D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54C4AE33-D46C-44D7-8971-7B2F565E4AA2}"/>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B88DD505-ED8C-4012-A49C-7DFBA09B6CF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FB013533-A300-492D-B0AD-6DCD0C64A2E2}"/>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5C3DBC88-7D31-4A6E-81BD-15B5CC34459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9AE77E9E-6673-4788-8B4B-96611E3DA56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9577E9CA-A1DB-472E-924D-67F2F201912F}"/>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59C26BE-AE1A-46AF-AE47-23F90C4B164A}"/>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F6631832-8D4D-4E69-BFF0-AAA5428CE25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BCD8ACAD-0F2B-4924-85A2-1EDF3167B9D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26252ABD-57B0-4859-8DA1-61D358932C7A}"/>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FF41AA83-6E9F-4C23-8537-95F4E421D297}"/>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AADBBC88-2446-4D4C-B819-A96E82123517}"/>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48F1B565-10FA-4393-8AD3-D9E08B1CC4D5}"/>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F4B64876-BF87-4323-9662-C33070520E3A}"/>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25AB68EA-0255-4C1F-A379-E0A624FC8829}"/>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578D2429-84A5-4CC4-955A-217ADAC1E208}"/>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A85A0301-4622-44E9-81C7-843E28CCF606}"/>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36AA5016-006C-4192-AD62-48615D2061E6}"/>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EF1C6FD6-BD5D-402D-B27E-BE6536017709}"/>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BEE89D5D-6C76-4396-83B1-020C8E3CE32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AE8F16BF-462A-47DE-814E-41347B4AD361}"/>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CAA1AC1B-F006-40A1-A0D9-7926BD4E36D5}"/>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108</xdr:row>
      <xdr:rowOff>53339</xdr:rowOff>
    </xdr:to>
    <xdr:cxnSp macro="">
      <xdr:nvCxnSpPr>
        <xdr:cNvPr id="861" name="直線コネクタ 860">
          <a:extLst>
            <a:ext uri="{FF2B5EF4-FFF2-40B4-BE49-F238E27FC236}">
              <a16:creationId xmlns:a16="http://schemas.microsoft.com/office/drawing/2014/main" id="{F0DC19E3-65F9-4605-98E5-CCD9D56FC885}"/>
            </a:ext>
          </a:extLst>
        </xdr:cNvPr>
        <xdr:cNvCxnSpPr/>
      </xdr:nvCxnSpPr>
      <xdr:spPr>
        <a:xfrm flipV="1">
          <a:off x="14703424" y="17057369"/>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862" name="【公民館】&#10;有形固定資産減価償却率最小値テキスト">
          <a:extLst>
            <a:ext uri="{FF2B5EF4-FFF2-40B4-BE49-F238E27FC236}">
              <a16:creationId xmlns:a16="http://schemas.microsoft.com/office/drawing/2014/main" id="{20423D3E-0F83-4A09-AD46-FB0319C739A6}"/>
            </a:ext>
          </a:extLst>
        </xdr:cNvPr>
        <xdr:cNvSpPr txBox="1"/>
      </xdr:nvSpPr>
      <xdr:spPr>
        <a:xfrm>
          <a:off x="14742160" y="18569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863" name="直線コネクタ 862">
          <a:extLst>
            <a:ext uri="{FF2B5EF4-FFF2-40B4-BE49-F238E27FC236}">
              <a16:creationId xmlns:a16="http://schemas.microsoft.com/office/drawing/2014/main" id="{109609AE-E2E5-4643-976F-A7A4B2045228}"/>
            </a:ext>
          </a:extLst>
        </xdr:cNvPr>
        <xdr:cNvCxnSpPr/>
      </xdr:nvCxnSpPr>
      <xdr:spPr>
        <a:xfrm>
          <a:off x="14611350" y="18573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64" name="【公民館】&#10;有形固定資産減価償却率最大値テキスト">
          <a:extLst>
            <a:ext uri="{FF2B5EF4-FFF2-40B4-BE49-F238E27FC236}">
              <a16:creationId xmlns:a16="http://schemas.microsoft.com/office/drawing/2014/main" id="{47367825-1793-40CD-B103-5D4FC11AF897}"/>
            </a:ext>
          </a:extLst>
        </xdr:cNvPr>
        <xdr:cNvSpPr txBox="1"/>
      </xdr:nvSpPr>
      <xdr:spPr>
        <a:xfrm>
          <a:off x="14742160" y="16828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65" name="直線コネクタ 864">
          <a:extLst>
            <a:ext uri="{FF2B5EF4-FFF2-40B4-BE49-F238E27FC236}">
              <a16:creationId xmlns:a16="http://schemas.microsoft.com/office/drawing/2014/main" id="{B589374A-33E4-4F2E-95B7-DD5BA2C6AD24}"/>
            </a:ext>
          </a:extLst>
        </xdr:cNvPr>
        <xdr:cNvCxnSpPr/>
      </xdr:nvCxnSpPr>
      <xdr:spPr>
        <a:xfrm>
          <a:off x="14611350" y="17057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95902</xdr:rowOff>
    </xdr:from>
    <xdr:ext cx="405111" cy="259045"/>
    <xdr:sp macro="" textlink="">
      <xdr:nvSpPr>
        <xdr:cNvPr id="866" name="【公民館】&#10;有形固定資産減価償却率平均値テキスト">
          <a:extLst>
            <a:ext uri="{FF2B5EF4-FFF2-40B4-BE49-F238E27FC236}">
              <a16:creationId xmlns:a16="http://schemas.microsoft.com/office/drawing/2014/main" id="{912BC788-BA58-450F-97D2-9B535674699C}"/>
            </a:ext>
          </a:extLst>
        </xdr:cNvPr>
        <xdr:cNvSpPr txBox="1"/>
      </xdr:nvSpPr>
      <xdr:spPr>
        <a:xfrm>
          <a:off x="14742160" y="1775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867" name="フローチャート: 判断 866">
          <a:extLst>
            <a:ext uri="{FF2B5EF4-FFF2-40B4-BE49-F238E27FC236}">
              <a16:creationId xmlns:a16="http://schemas.microsoft.com/office/drawing/2014/main" id="{644A75BD-A0CE-4F2F-81E6-E83C2661303B}"/>
            </a:ext>
          </a:extLst>
        </xdr:cNvPr>
        <xdr:cNvSpPr/>
      </xdr:nvSpPr>
      <xdr:spPr>
        <a:xfrm>
          <a:off x="14649450" y="1790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53975</xdr:rowOff>
    </xdr:from>
    <xdr:to>
      <xdr:col>81</xdr:col>
      <xdr:colOff>101600</xdr:colOff>
      <xdr:row>104</xdr:row>
      <xdr:rowOff>155575</xdr:rowOff>
    </xdr:to>
    <xdr:sp macro="" textlink="">
      <xdr:nvSpPr>
        <xdr:cNvPr id="868" name="フローチャート: 判断 867">
          <a:extLst>
            <a:ext uri="{FF2B5EF4-FFF2-40B4-BE49-F238E27FC236}">
              <a16:creationId xmlns:a16="http://schemas.microsoft.com/office/drawing/2014/main" id="{77CCD81F-2F5E-43E0-88CD-1A5665B46E07}"/>
            </a:ext>
          </a:extLst>
        </xdr:cNvPr>
        <xdr:cNvSpPr/>
      </xdr:nvSpPr>
      <xdr:spPr>
        <a:xfrm>
          <a:off x="13887450" y="178885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869" name="フローチャート: 判断 868">
          <a:extLst>
            <a:ext uri="{FF2B5EF4-FFF2-40B4-BE49-F238E27FC236}">
              <a16:creationId xmlns:a16="http://schemas.microsoft.com/office/drawing/2014/main" id="{C7A5C73D-A02C-45DD-A752-3865EC49FFEB}"/>
            </a:ext>
          </a:extLst>
        </xdr:cNvPr>
        <xdr:cNvSpPr/>
      </xdr:nvSpPr>
      <xdr:spPr>
        <a:xfrm>
          <a:off x="13089890" y="1783715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63500</xdr:rowOff>
    </xdr:from>
    <xdr:to>
      <xdr:col>72</xdr:col>
      <xdr:colOff>38100</xdr:colOff>
      <xdr:row>104</xdr:row>
      <xdr:rowOff>165100</xdr:rowOff>
    </xdr:to>
    <xdr:sp macro="" textlink="">
      <xdr:nvSpPr>
        <xdr:cNvPr id="870" name="フローチャート: 判断 869">
          <a:extLst>
            <a:ext uri="{FF2B5EF4-FFF2-40B4-BE49-F238E27FC236}">
              <a16:creationId xmlns:a16="http://schemas.microsoft.com/office/drawing/2014/main" id="{B49D425B-A1F0-4CCA-8636-F541F140C6EE}"/>
            </a:ext>
          </a:extLst>
        </xdr:cNvPr>
        <xdr:cNvSpPr/>
      </xdr:nvSpPr>
      <xdr:spPr>
        <a:xfrm>
          <a:off x="12303760" y="178904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42545</xdr:rowOff>
    </xdr:from>
    <xdr:to>
      <xdr:col>67</xdr:col>
      <xdr:colOff>101600</xdr:colOff>
      <xdr:row>104</xdr:row>
      <xdr:rowOff>144145</xdr:rowOff>
    </xdr:to>
    <xdr:sp macro="" textlink="">
      <xdr:nvSpPr>
        <xdr:cNvPr id="871" name="フローチャート: 判断 870">
          <a:extLst>
            <a:ext uri="{FF2B5EF4-FFF2-40B4-BE49-F238E27FC236}">
              <a16:creationId xmlns:a16="http://schemas.microsoft.com/office/drawing/2014/main" id="{85C6BC68-DF9F-4FC8-B670-EC601214669E}"/>
            </a:ext>
          </a:extLst>
        </xdr:cNvPr>
        <xdr:cNvSpPr/>
      </xdr:nvSpPr>
      <xdr:spPr>
        <a:xfrm>
          <a:off x="11487150" y="178752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BB97504D-89C6-41D5-A17E-0C8E130C6470}"/>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A3A375E4-A9A3-41E7-979F-D697A77DDD06}"/>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3B038DE-A441-4DE9-8A81-2F618B99D91E}"/>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8D22709-A067-49C4-90F7-EB8C33965037}"/>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51AC45B-B989-4592-ACC9-E91220CABEF4}"/>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877" name="楕円 876">
          <a:extLst>
            <a:ext uri="{FF2B5EF4-FFF2-40B4-BE49-F238E27FC236}">
              <a16:creationId xmlns:a16="http://schemas.microsoft.com/office/drawing/2014/main" id="{4DCA7A99-8E1A-4C1B-819F-D5C19F92B2A9}"/>
            </a:ext>
          </a:extLst>
        </xdr:cNvPr>
        <xdr:cNvSpPr/>
      </xdr:nvSpPr>
      <xdr:spPr>
        <a:xfrm>
          <a:off x="14649450" y="181952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878" name="【公民館】&#10;有形固定資産減価償却率該当値テキスト">
          <a:extLst>
            <a:ext uri="{FF2B5EF4-FFF2-40B4-BE49-F238E27FC236}">
              <a16:creationId xmlns:a16="http://schemas.microsoft.com/office/drawing/2014/main" id="{F13B85C7-7DA5-4D60-9396-B2415860E024}"/>
            </a:ext>
          </a:extLst>
        </xdr:cNvPr>
        <xdr:cNvSpPr txBox="1"/>
      </xdr:nvSpPr>
      <xdr:spPr>
        <a:xfrm>
          <a:off x="14742160"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12064</xdr:rowOff>
    </xdr:from>
    <xdr:to>
      <xdr:col>81</xdr:col>
      <xdr:colOff>101600</xdr:colOff>
      <xdr:row>106</xdr:row>
      <xdr:rowOff>113664</xdr:rowOff>
    </xdr:to>
    <xdr:sp macro="" textlink="">
      <xdr:nvSpPr>
        <xdr:cNvPr id="879" name="楕円 878">
          <a:extLst>
            <a:ext uri="{FF2B5EF4-FFF2-40B4-BE49-F238E27FC236}">
              <a16:creationId xmlns:a16="http://schemas.microsoft.com/office/drawing/2014/main" id="{7C60098A-08F0-4B13-A515-CC51D78CCEF7}"/>
            </a:ext>
          </a:extLst>
        </xdr:cNvPr>
        <xdr:cNvSpPr/>
      </xdr:nvSpPr>
      <xdr:spPr>
        <a:xfrm>
          <a:off x="13887450" y="181895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62864</xdr:rowOff>
    </xdr:from>
    <xdr:to>
      <xdr:col>85</xdr:col>
      <xdr:colOff>127000</xdr:colOff>
      <xdr:row>106</xdr:row>
      <xdr:rowOff>76200</xdr:rowOff>
    </xdr:to>
    <xdr:cxnSp macro="">
      <xdr:nvCxnSpPr>
        <xdr:cNvPr id="880" name="直線コネクタ 879">
          <a:extLst>
            <a:ext uri="{FF2B5EF4-FFF2-40B4-BE49-F238E27FC236}">
              <a16:creationId xmlns:a16="http://schemas.microsoft.com/office/drawing/2014/main" id="{9F71B6F3-806E-4D63-BE24-0522F0762847}"/>
            </a:ext>
          </a:extLst>
        </xdr:cNvPr>
        <xdr:cNvCxnSpPr/>
      </xdr:nvCxnSpPr>
      <xdr:spPr>
        <a:xfrm>
          <a:off x="13942060" y="18232754"/>
          <a:ext cx="762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881" name="楕円 880">
          <a:extLst>
            <a:ext uri="{FF2B5EF4-FFF2-40B4-BE49-F238E27FC236}">
              <a16:creationId xmlns:a16="http://schemas.microsoft.com/office/drawing/2014/main" id="{6D6B0C03-6759-43A0-9870-BFD565E7C621}"/>
            </a:ext>
          </a:extLst>
        </xdr:cNvPr>
        <xdr:cNvSpPr/>
      </xdr:nvSpPr>
      <xdr:spPr>
        <a:xfrm>
          <a:off x="13089890" y="1817623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62864</xdr:rowOff>
    </xdr:to>
    <xdr:cxnSp macro="">
      <xdr:nvCxnSpPr>
        <xdr:cNvPr id="882" name="直線コネクタ 881">
          <a:extLst>
            <a:ext uri="{FF2B5EF4-FFF2-40B4-BE49-F238E27FC236}">
              <a16:creationId xmlns:a16="http://schemas.microsoft.com/office/drawing/2014/main" id="{35520203-2A79-487E-A07C-88259931A344}"/>
            </a:ext>
          </a:extLst>
        </xdr:cNvPr>
        <xdr:cNvCxnSpPr/>
      </xdr:nvCxnSpPr>
      <xdr:spPr>
        <a:xfrm>
          <a:off x="13144500" y="18230849"/>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141605</xdr:rowOff>
    </xdr:from>
    <xdr:to>
      <xdr:col>72</xdr:col>
      <xdr:colOff>38100</xdr:colOff>
      <xdr:row>106</xdr:row>
      <xdr:rowOff>71755</xdr:rowOff>
    </xdr:to>
    <xdr:sp macro="" textlink="">
      <xdr:nvSpPr>
        <xdr:cNvPr id="883" name="楕円 882">
          <a:extLst>
            <a:ext uri="{FF2B5EF4-FFF2-40B4-BE49-F238E27FC236}">
              <a16:creationId xmlns:a16="http://schemas.microsoft.com/office/drawing/2014/main" id="{5A5E6A66-F731-4B6E-BB76-35AAE715948D}"/>
            </a:ext>
          </a:extLst>
        </xdr:cNvPr>
        <xdr:cNvSpPr/>
      </xdr:nvSpPr>
      <xdr:spPr>
        <a:xfrm>
          <a:off x="12303760" y="1814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20955</xdr:rowOff>
    </xdr:from>
    <xdr:to>
      <xdr:col>76</xdr:col>
      <xdr:colOff>114300</xdr:colOff>
      <xdr:row>106</xdr:row>
      <xdr:rowOff>53339</xdr:rowOff>
    </xdr:to>
    <xdr:cxnSp macro="">
      <xdr:nvCxnSpPr>
        <xdr:cNvPr id="884" name="直線コネクタ 883">
          <a:extLst>
            <a:ext uri="{FF2B5EF4-FFF2-40B4-BE49-F238E27FC236}">
              <a16:creationId xmlns:a16="http://schemas.microsoft.com/office/drawing/2014/main" id="{49B5E481-38DB-4A85-9913-A665935B0508}"/>
            </a:ext>
          </a:extLst>
        </xdr:cNvPr>
        <xdr:cNvCxnSpPr/>
      </xdr:nvCxnSpPr>
      <xdr:spPr>
        <a:xfrm>
          <a:off x="12346940" y="18190845"/>
          <a:ext cx="79756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143511</xdr:rowOff>
    </xdr:from>
    <xdr:to>
      <xdr:col>67</xdr:col>
      <xdr:colOff>101600</xdr:colOff>
      <xdr:row>106</xdr:row>
      <xdr:rowOff>73661</xdr:rowOff>
    </xdr:to>
    <xdr:sp macro="" textlink="">
      <xdr:nvSpPr>
        <xdr:cNvPr id="885" name="楕円 884">
          <a:extLst>
            <a:ext uri="{FF2B5EF4-FFF2-40B4-BE49-F238E27FC236}">
              <a16:creationId xmlns:a16="http://schemas.microsoft.com/office/drawing/2014/main" id="{18E2CF6B-7252-468B-AC3B-994728639165}"/>
            </a:ext>
          </a:extLst>
        </xdr:cNvPr>
        <xdr:cNvSpPr/>
      </xdr:nvSpPr>
      <xdr:spPr>
        <a:xfrm>
          <a:off x="11487150" y="18143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20955</xdr:rowOff>
    </xdr:from>
    <xdr:to>
      <xdr:col>71</xdr:col>
      <xdr:colOff>177800</xdr:colOff>
      <xdr:row>106</xdr:row>
      <xdr:rowOff>22861</xdr:rowOff>
    </xdr:to>
    <xdr:cxnSp macro="">
      <xdr:nvCxnSpPr>
        <xdr:cNvPr id="886" name="直線コネクタ 885">
          <a:extLst>
            <a:ext uri="{FF2B5EF4-FFF2-40B4-BE49-F238E27FC236}">
              <a16:creationId xmlns:a16="http://schemas.microsoft.com/office/drawing/2014/main" id="{5C707E45-607E-422D-97E6-69044220F800}"/>
            </a:ext>
          </a:extLst>
        </xdr:cNvPr>
        <xdr:cNvCxnSpPr/>
      </xdr:nvCxnSpPr>
      <xdr:spPr>
        <a:xfrm flipV="1">
          <a:off x="11541760" y="18190845"/>
          <a:ext cx="80518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652</xdr:rowOff>
    </xdr:from>
    <xdr:ext cx="405111" cy="259045"/>
    <xdr:sp macro="" textlink="">
      <xdr:nvSpPr>
        <xdr:cNvPr id="887" name="n_1aveValue【公民館】&#10;有形固定資産減価償却率">
          <a:extLst>
            <a:ext uri="{FF2B5EF4-FFF2-40B4-BE49-F238E27FC236}">
              <a16:creationId xmlns:a16="http://schemas.microsoft.com/office/drawing/2014/main" id="{FCE58352-2900-4470-B63E-E53C000F8FC0}"/>
            </a:ext>
          </a:extLst>
        </xdr:cNvPr>
        <xdr:cNvSpPr txBox="1"/>
      </xdr:nvSpPr>
      <xdr:spPr>
        <a:xfrm>
          <a:off x="1373823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888" name="n_2aveValue【公民館】&#10;有形固定資産減価償却率">
          <a:extLst>
            <a:ext uri="{FF2B5EF4-FFF2-40B4-BE49-F238E27FC236}">
              <a16:creationId xmlns:a16="http://schemas.microsoft.com/office/drawing/2014/main" id="{1CFF1D7E-C850-4047-8FE9-A1698288D105}"/>
            </a:ext>
          </a:extLst>
        </xdr:cNvPr>
        <xdr:cNvSpPr txBox="1"/>
      </xdr:nvSpPr>
      <xdr:spPr>
        <a:xfrm>
          <a:off x="1295718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10177</xdr:rowOff>
    </xdr:from>
    <xdr:ext cx="405111" cy="259045"/>
    <xdr:sp macro="" textlink="">
      <xdr:nvSpPr>
        <xdr:cNvPr id="889" name="n_3aveValue【公民館】&#10;有形固定資産減価償却率">
          <a:extLst>
            <a:ext uri="{FF2B5EF4-FFF2-40B4-BE49-F238E27FC236}">
              <a16:creationId xmlns:a16="http://schemas.microsoft.com/office/drawing/2014/main" id="{B9ACC9A2-97A5-45EC-A834-DDCC3E8D2051}"/>
            </a:ext>
          </a:extLst>
        </xdr:cNvPr>
        <xdr:cNvSpPr txBox="1"/>
      </xdr:nvSpPr>
      <xdr:spPr>
        <a:xfrm>
          <a:off x="1217105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160672</xdr:rowOff>
    </xdr:from>
    <xdr:ext cx="405111" cy="259045"/>
    <xdr:sp macro="" textlink="">
      <xdr:nvSpPr>
        <xdr:cNvPr id="890" name="n_4aveValue【公民館】&#10;有形固定資産減価償却率">
          <a:extLst>
            <a:ext uri="{FF2B5EF4-FFF2-40B4-BE49-F238E27FC236}">
              <a16:creationId xmlns:a16="http://schemas.microsoft.com/office/drawing/2014/main" id="{A29C0F72-B8B1-418F-99C8-5E9A2B384FE6}"/>
            </a:ext>
          </a:extLst>
        </xdr:cNvPr>
        <xdr:cNvSpPr txBox="1"/>
      </xdr:nvSpPr>
      <xdr:spPr>
        <a:xfrm>
          <a:off x="113544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104791</xdr:rowOff>
    </xdr:from>
    <xdr:ext cx="405111" cy="259045"/>
    <xdr:sp macro="" textlink="">
      <xdr:nvSpPr>
        <xdr:cNvPr id="891" name="n_1mainValue【公民館】&#10;有形固定資産減価償却率">
          <a:extLst>
            <a:ext uri="{FF2B5EF4-FFF2-40B4-BE49-F238E27FC236}">
              <a16:creationId xmlns:a16="http://schemas.microsoft.com/office/drawing/2014/main" id="{BA719EA2-E11F-44CA-B658-75FC7F4CFF91}"/>
            </a:ext>
          </a:extLst>
        </xdr:cNvPr>
        <xdr:cNvSpPr txBox="1"/>
      </xdr:nvSpPr>
      <xdr:spPr>
        <a:xfrm>
          <a:off x="13738234" y="1827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892" name="n_2mainValue【公民館】&#10;有形固定資産減価償却率">
          <a:extLst>
            <a:ext uri="{FF2B5EF4-FFF2-40B4-BE49-F238E27FC236}">
              <a16:creationId xmlns:a16="http://schemas.microsoft.com/office/drawing/2014/main" id="{80FE31C2-26AA-46EC-94F4-E9E1B5AE9033}"/>
            </a:ext>
          </a:extLst>
        </xdr:cNvPr>
        <xdr:cNvSpPr txBox="1"/>
      </xdr:nvSpPr>
      <xdr:spPr>
        <a:xfrm>
          <a:off x="12957184" y="1826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62882</xdr:rowOff>
    </xdr:from>
    <xdr:ext cx="405111" cy="259045"/>
    <xdr:sp macro="" textlink="">
      <xdr:nvSpPr>
        <xdr:cNvPr id="893" name="n_3mainValue【公民館】&#10;有形固定資産減価償却率">
          <a:extLst>
            <a:ext uri="{FF2B5EF4-FFF2-40B4-BE49-F238E27FC236}">
              <a16:creationId xmlns:a16="http://schemas.microsoft.com/office/drawing/2014/main" id="{0FD896C7-678A-4922-9B11-3D95DD2EC61B}"/>
            </a:ext>
          </a:extLst>
        </xdr:cNvPr>
        <xdr:cNvSpPr txBox="1"/>
      </xdr:nvSpPr>
      <xdr:spPr>
        <a:xfrm>
          <a:off x="1217105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64788</xdr:rowOff>
    </xdr:from>
    <xdr:ext cx="405111" cy="259045"/>
    <xdr:sp macro="" textlink="">
      <xdr:nvSpPr>
        <xdr:cNvPr id="894" name="n_4mainValue【公民館】&#10;有形固定資産減価償却率">
          <a:extLst>
            <a:ext uri="{FF2B5EF4-FFF2-40B4-BE49-F238E27FC236}">
              <a16:creationId xmlns:a16="http://schemas.microsoft.com/office/drawing/2014/main" id="{E2542E43-B367-445E-8532-D7AC436AFBA9}"/>
            </a:ext>
          </a:extLst>
        </xdr:cNvPr>
        <xdr:cNvSpPr txBox="1"/>
      </xdr:nvSpPr>
      <xdr:spPr>
        <a:xfrm>
          <a:off x="11354444" y="182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DC70743B-B7CF-49F1-89C5-E587D4F81DDB}"/>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53474F6A-80C1-43C6-BF2C-912FBA2FD0D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1C7A2490-7495-4F88-B3E2-9BF9E74233A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D5F796E5-2A74-429C-AFC6-43EE01F7960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18DB9CBD-DD30-4943-8FCE-8D915640B58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6B31BF84-B893-4391-9AC5-459BF16FAB8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C18EFF39-0C77-4216-B161-4143CC38312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BDFD3735-5F2F-45BE-9DE5-4EA269DD545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D9327C15-E616-4E75-AE08-2AB12719A534}"/>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8FC198BF-D419-4461-932D-112C7B96EC77}"/>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7978BA14-B09D-42E4-9717-53503163B7A9}"/>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AF0C1AFF-FF80-4DE7-B48C-A2ACD26C3AB0}"/>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E0ED5D88-24A6-48C5-B5F3-E7131795C847}"/>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2623F441-A82D-42CC-8FFB-9A939103F26A}"/>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388DAA3E-F991-4EE4-A4B4-77141C6EA314}"/>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02AC3A86-9BDD-4F54-A48D-900D855664C7}"/>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CB8239F5-C170-474A-9A3C-A53F2D54A65C}"/>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B64679FC-6152-4449-A574-3D02A0454BBE}"/>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B7685FDE-1951-49B1-B0AD-1C8CCD6C347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DE4C4AC2-5C09-4971-AA8B-312E458C356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46A4CA1D-C573-4519-98BF-93EB1EF3458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133350</xdr:rowOff>
    </xdr:from>
    <xdr:to>
      <xdr:col>116</xdr:col>
      <xdr:colOff>62864</xdr:colOff>
      <xdr:row>108</xdr:row>
      <xdr:rowOff>35052</xdr:rowOff>
    </xdr:to>
    <xdr:cxnSp macro="">
      <xdr:nvCxnSpPr>
        <xdr:cNvPr id="916" name="直線コネクタ 915">
          <a:extLst>
            <a:ext uri="{FF2B5EF4-FFF2-40B4-BE49-F238E27FC236}">
              <a16:creationId xmlns:a16="http://schemas.microsoft.com/office/drawing/2014/main" id="{D0A81280-F8F0-4F82-AE73-52594C6887B6}"/>
            </a:ext>
          </a:extLst>
        </xdr:cNvPr>
        <xdr:cNvCxnSpPr/>
      </xdr:nvCxnSpPr>
      <xdr:spPr>
        <a:xfrm flipV="1">
          <a:off x="19947254" y="17274540"/>
          <a:ext cx="0" cy="1277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公民館】&#10;一人当たり面積最小値テキスト">
          <a:extLst>
            <a:ext uri="{FF2B5EF4-FFF2-40B4-BE49-F238E27FC236}">
              <a16:creationId xmlns:a16="http://schemas.microsoft.com/office/drawing/2014/main" id="{07E5885D-FCC1-4EA9-857F-ACA0E6083ABB}"/>
            </a:ext>
          </a:extLst>
        </xdr:cNvPr>
        <xdr:cNvSpPr txBox="1"/>
      </xdr:nvSpPr>
      <xdr:spPr>
        <a:xfrm>
          <a:off x="1998599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a:extLst>
            <a:ext uri="{FF2B5EF4-FFF2-40B4-BE49-F238E27FC236}">
              <a16:creationId xmlns:a16="http://schemas.microsoft.com/office/drawing/2014/main" id="{78DD61EB-A67B-46D4-89A8-8A4D5B40F20E}"/>
            </a:ext>
          </a:extLst>
        </xdr:cNvPr>
        <xdr:cNvCxnSpPr/>
      </xdr:nvCxnSpPr>
      <xdr:spPr>
        <a:xfrm>
          <a:off x="19885660" y="18551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80027</xdr:rowOff>
    </xdr:from>
    <xdr:ext cx="469744" cy="259045"/>
    <xdr:sp macro="" textlink="">
      <xdr:nvSpPr>
        <xdr:cNvPr id="919" name="【公民館】&#10;一人当たり面積最大値テキスト">
          <a:extLst>
            <a:ext uri="{FF2B5EF4-FFF2-40B4-BE49-F238E27FC236}">
              <a16:creationId xmlns:a16="http://schemas.microsoft.com/office/drawing/2014/main" id="{D0D3A61A-08C0-4144-BB90-5BC477F1BE67}"/>
            </a:ext>
          </a:extLst>
        </xdr:cNvPr>
        <xdr:cNvSpPr txBox="1"/>
      </xdr:nvSpPr>
      <xdr:spPr>
        <a:xfrm>
          <a:off x="1998599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133350</xdr:rowOff>
    </xdr:from>
    <xdr:to>
      <xdr:col>116</xdr:col>
      <xdr:colOff>152400</xdr:colOff>
      <xdr:row>100</xdr:row>
      <xdr:rowOff>133350</xdr:rowOff>
    </xdr:to>
    <xdr:cxnSp macro="">
      <xdr:nvCxnSpPr>
        <xdr:cNvPr id="920" name="直線コネクタ 919">
          <a:extLst>
            <a:ext uri="{FF2B5EF4-FFF2-40B4-BE49-F238E27FC236}">
              <a16:creationId xmlns:a16="http://schemas.microsoft.com/office/drawing/2014/main" id="{FC46C89C-2B47-4797-860A-CF7DE9F19333}"/>
            </a:ext>
          </a:extLst>
        </xdr:cNvPr>
        <xdr:cNvCxnSpPr/>
      </xdr:nvCxnSpPr>
      <xdr:spPr>
        <a:xfrm>
          <a:off x="19885660" y="1727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160290</xdr:rowOff>
    </xdr:from>
    <xdr:ext cx="469744" cy="259045"/>
    <xdr:sp macro="" textlink="">
      <xdr:nvSpPr>
        <xdr:cNvPr id="921" name="【公民館】&#10;一人当たり面積平均値テキスト">
          <a:extLst>
            <a:ext uri="{FF2B5EF4-FFF2-40B4-BE49-F238E27FC236}">
              <a16:creationId xmlns:a16="http://schemas.microsoft.com/office/drawing/2014/main" id="{C176AD5A-9391-4EA5-9220-7401B79EF8A2}"/>
            </a:ext>
          </a:extLst>
        </xdr:cNvPr>
        <xdr:cNvSpPr txBox="1"/>
      </xdr:nvSpPr>
      <xdr:spPr>
        <a:xfrm>
          <a:off x="19985990" y="17992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922" name="フローチャート: 判断 921">
          <a:extLst>
            <a:ext uri="{FF2B5EF4-FFF2-40B4-BE49-F238E27FC236}">
              <a16:creationId xmlns:a16="http://schemas.microsoft.com/office/drawing/2014/main" id="{6DC6FE3B-D446-4E93-B04C-30EA234C5D4D}"/>
            </a:ext>
          </a:extLst>
        </xdr:cNvPr>
        <xdr:cNvSpPr/>
      </xdr:nvSpPr>
      <xdr:spPr>
        <a:xfrm>
          <a:off x="19904710" y="181358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923" name="フローチャート: 判断 922">
          <a:extLst>
            <a:ext uri="{FF2B5EF4-FFF2-40B4-BE49-F238E27FC236}">
              <a16:creationId xmlns:a16="http://schemas.microsoft.com/office/drawing/2014/main" id="{6365181C-B447-4AF2-8D37-3D40281E7A35}"/>
            </a:ext>
          </a:extLst>
        </xdr:cNvPr>
        <xdr:cNvSpPr/>
      </xdr:nvSpPr>
      <xdr:spPr>
        <a:xfrm>
          <a:off x="19161760" y="181533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157987</xdr:rowOff>
    </xdr:from>
    <xdr:to>
      <xdr:col>107</xdr:col>
      <xdr:colOff>101600</xdr:colOff>
      <xdr:row>106</xdr:row>
      <xdr:rowOff>88137</xdr:rowOff>
    </xdr:to>
    <xdr:sp macro="" textlink="">
      <xdr:nvSpPr>
        <xdr:cNvPr id="924" name="フローチャート: 判断 923">
          <a:extLst>
            <a:ext uri="{FF2B5EF4-FFF2-40B4-BE49-F238E27FC236}">
              <a16:creationId xmlns:a16="http://schemas.microsoft.com/office/drawing/2014/main" id="{9FB46307-E154-4A80-B427-E6853C1225F7}"/>
            </a:ext>
          </a:extLst>
        </xdr:cNvPr>
        <xdr:cNvSpPr/>
      </xdr:nvSpPr>
      <xdr:spPr>
        <a:xfrm>
          <a:off x="18345150" y="181621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xdr:rowOff>
    </xdr:from>
    <xdr:to>
      <xdr:col>102</xdr:col>
      <xdr:colOff>165100</xdr:colOff>
      <xdr:row>106</xdr:row>
      <xdr:rowOff>106426</xdr:rowOff>
    </xdr:to>
    <xdr:sp macro="" textlink="">
      <xdr:nvSpPr>
        <xdr:cNvPr id="925" name="フローチャート: 判断 924">
          <a:extLst>
            <a:ext uri="{FF2B5EF4-FFF2-40B4-BE49-F238E27FC236}">
              <a16:creationId xmlns:a16="http://schemas.microsoft.com/office/drawing/2014/main" id="{D3587D34-1F7D-4099-BF54-2934FD834B05}"/>
            </a:ext>
          </a:extLst>
        </xdr:cNvPr>
        <xdr:cNvSpPr/>
      </xdr:nvSpPr>
      <xdr:spPr>
        <a:xfrm>
          <a:off x="17547590" y="1818043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26" name="フローチャート: 判断 925">
          <a:extLst>
            <a:ext uri="{FF2B5EF4-FFF2-40B4-BE49-F238E27FC236}">
              <a16:creationId xmlns:a16="http://schemas.microsoft.com/office/drawing/2014/main" id="{CC8630FF-F244-4724-8EFD-C0F98F73C30B}"/>
            </a:ext>
          </a:extLst>
        </xdr:cNvPr>
        <xdr:cNvSpPr/>
      </xdr:nvSpPr>
      <xdr:spPr>
        <a:xfrm>
          <a:off x="16761460" y="1817623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990256B-1C9C-46C2-A9CE-20E59526710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8DBF4089-EDDA-4E8E-BE5E-255BE1DE3C5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9898169-BF18-498B-9B27-672D67390071}"/>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AFF8390F-1C70-4F0F-9E18-03067AF668E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D00014B-5C59-40AB-96E4-61D2D8E3796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77978</xdr:rowOff>
    </xdr:from>
    <xdr:to>
      <xdr:col>116</xdr:col>
      <xdr:colOff>114300</xdr:colOff>
      <xdr:row>107</xdr:row>
      <xdr:rowOff>8128</xdr:rowOff>
    </xdr:to>
    <xdr:sp macro="" textlink="">
      <xdr:nvSpPr>
        <xdr:cNvPr id="932" name="楕円 931">
          <a:extLst>
            <a:ext uri="{FF2B5EF4-FFF2-40B4-BE49-F238E27FC236}">
              <a16:creationId xmlns:a16="http://schemas.microsoft.com/office/drawing/2014/main" id="{79A0C626-7428-45B8-A677-C8F26C494FB7}"/>
            </a:ext>
          </a:extLst>
        </xdr:cNvPr>
        <xdr:cNvSpPr/>
      </xdr:nvSpPr>
      <xdr:spPr>
        <a:xfrm>
          <a:off x="19904710" y="182516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56405</xdr:rowOff>
    </xdr:from>
    <xdr:ext cx="469744" cy="259045"/>
    <xdr:sp macro="" textlink="">
      <xdr:nvSpPr>
        <xdr:cNvPr id="933" name="【公民館】&#10;一人当たり面積該当値テキスト">
          <a:extLst>
            <a:ext uri="{FF2B5EF4-FFF2-40B4-BE49-F238E27FC236}">
              <a16:creationId xmlns:a16="http://schemas.microsoft.com/office/drawing/2014/main" id="{B3CA3015-597A-4B0B-B22B-7143D0FA53BE}"/>
            </a:ext>
          </a:extLst>
        </xdr:cNvPr>
        <xdr:cNvSpPr txBox="1"/>
      </xdr:nvSpPr>
      <xdr:spPr>
        <a:xfrm>
          <a:off x="19985990" y="1823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934" name="楕円 933">
          <a:extLst>
            <a:ext uri="{FF2B5EF4-FFF2-40B4-BE49-F238E27FC236}">
              <a16:creationId xmlns:a16="http://schemas.microsoft.com/office/drawing/2014/main" id="{CDC5681E-B205-4CE0-B093-A11ACD105F84}"/>
            </a:ext>
          </a:extLst>
        </xdr:cNvPr>
        <xdr:cNvSpPr/>
      </xdr:nvSpPr>
      <xdr:spPr>
        <a:xfrm>
          <a:off x="19161760" y="1822957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128778</xdr:rowOff>
    </xdr:to>
    <xdr:cxnSp macro="">
      <xdr:nvCxnSpPr>
        <xdr:cNvPr id="935" name="直線コネクタ 934">
          <a:extLst>
            <a:ext uri="{FF2B5EF4-FFF2-40B4-BE49-F238E27FC236}">
              <a16:creationId xmlns:a16="http://schemas.microsoft.com/office/drawing/2014/main" id="{0AD8A566-94DB-419B-85B7-A2DDA6ADB26D}"/>
            </a:ext>
          </a:extLst>
        </xdr:cNvPr>
        <xdr:cNvCxnSpPr/>
      </xdr:nvCxnSpPr>
      <xdr:spPr>
        <a:xfrm>
          <a:off x="19204940" y="18282284"/>
          <a:ext cx="74295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41402</xdr:rowOff>
    </xdr:from>
    <xdr:to>
      <xdr:col>107</xdr:col>
      <xdr:colOff>101600</xdr:colOff>
      <xdr:row>106</xdr:row>
      <xdr:rowOff>143002</xdr:rowOff>
    </xdr:to>
    <xdr:sp macro="" textlink="">
      <xdr:nvSpPr>
        <xdr:cNvPr id="936" name="楕円 935">
          <a:extLst>
            <a:ext uri="{FF2B5EF4-FFF2-40B4-BE49-F238E27FC236}">
              <a16:creationId xmlns:a16="http://schemas.microsoft.com/office/drawing/2014/main" id="{8C6ABD80-4945-44D2-98AB-BACCCD934B72}"/>
            </a:ext>
          </a:extLst>
        </xdr:cNvPr>
        <xdr:cNvSpPr/>
      </xdr:nvSpPr>
      <xdr:spPr>
        <a:xfrm>
          <a:off x="18345150" y="182151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92202</xdr:rowOff>
    </xdr:from>
    <xdr:to>
      <xdr:col>111</xdr:col>
      <xdr:colOff>177800</xdr:colOff>
      <xdr:row>106</xdr:row>
      <xdr:rowOff>110489</xdr:rowOff>
    </xdr:to>
    <xdr:cxnSp macro="">
      <xdr:nvCxnSpPr>
        <xdr:cNvPr id="937" name="直線コネクタ 936">
          <a:extLst>
            <a:ext uri="{FF2B5EF4-FFF2-40B4-BE49-F238E27FC236}">
              <a16:creationId xmlns:a16="http://schemas.microsoft.com/office/drawing/2014/main" id="{B12A5E33-2B13-45F6-A6CC-2F27232A01CF}"/>
            </a:ext>
          </a:extLst>
        </xdr:cNvPr>
        <xdr:cNvCxnSpPr/>
      </xdr:nvCxnSpPr>
      <xdr:spPr>
        <a:xfrm>
          <a:off x="18399760" y="18269712"/>
          <a:ext cx="80518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938" name="楕円 937">
          <a:extLst>
            <a:ext uri="{FF2B5EF4-FFF2-40B4-BE49-F238E27FC236}">
              <a16:creationId xmlns:a16="http://schemas.microsoft.com/office/drawing/2014/main" id="{2356432E-D25D-47DC-BD9F-9C669D3A9FCA}"/>
            </a:ext>
          </a:extLst>
        </xdr:cNvPr>
        <xdr:cNvSpPr/>
      </xdr:nvSpPr>
      <xdr:spPr>
        <a:xfrm>
          <a:off x="17547590" y="1822157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92202</xdr:rowOff>
    </xdr:from>
    <xdr:to>
      <xdr:col>107</xdr:col>
      <xdr:colOff>50800</xdr:colOff>
      <xdr:row>106</xdr:row>
      <xdr:rowOff>96774</xdr:rowOff>
    </xdr:to>
    <xdr:cxnSp macro="">
      <xdr:nvCxnSpPr>
        <xdr:cNvPr id="939" name="直線コネクタ 938">
          <a:extLst>
            <a:ext uri="{FF2B5EF4-FFF2-40B4-BE49-F238E27FC236}">
              <a16:creationId xmlns:a16="http://schemas.microsoft.com/office/drawing/2014/main" id="{2013D3B5-2F60-4FDB-BDD8-47493D83FE22}"/>
            </a:ext>
          </a:extLst>
        </xdr:cNvPr>
        <xdr:cNvCxnSpPr/>
      </xdr:nvCxnSpPr>
      <xdr:spPr>
        <a:xfrm flipV="1">
          <a:off x="17602200" y="1826971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50546</xdr:rowOff>
    </xdr:from>
    <xdr:to>
      <xdr:col>98</xdr:col>
      <xdr:colOff>38100</xdr:colOff>
      <xdr:row>106</xdr:row>
      <xdr:rowOff>152146</xdr:rowOff>
    </xdr:to>
    <xdr:sp macro="" textlink="">
      <xdr:nvSpPr>
        <xdr:cNvPr id="940" name="楕円 939">
          <a:extLst>
            <a:ext uri="{FF2B5EF4-FFF2-40B4-BE49-F238E27FC236}">
              <a16:creationId xmlns:a16="http://schemas.microsoft.com/office/drawing/2014/main" id="{BFEB8A65-4E66-426E-8ACD-8FD37769E0C7}"/>
            </a:ext>
          </a:extLst>
        </xdr:cNvPr>
        <xdr:cNvSpPr/>
      </xdr:nvSpPr>
      <xdr:spPr>
        <a:xfrm>
          <a:off x="16761460" y="18228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96774</xdr:rowOff>
    </xdr:from>
    <xdr:to>
      <xdr:col>102</xdr:col>
      <xdr:colOff>114300</xdr:colOff>
      <xdr:row>106</xdr:row>
      <xdr:rowOff>101346</xdr:rowOff>
    </xdr:to>
    <xdr:cxnSp macro="">
      <xdr:nvCxnSpPr>
        <xdr:cNvPr id="941" name="直線コネクタ 940">
          <a:extLst>
            <a:ext uri="{FF2B5EF4-FFF2-40B4-BE49-F238E27FC236}">
              <a16:creationId xmlns:a16="http://schemas.microsoft.com/office/drawing/2014/main" id="{1088586F-1E7C-4F01-907C-16029D88FC18}"/>
            </a:ext>
          </a:extLst>
        </xdr:cNvPr>
        <xdr:cNvCxnSpPr/>
      </xdr:nvCxnSpPr>
      <xdr:spPr>
        <a:xfrm flipV="1">
          <a:off x="16804640" y="18266664"/>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942" name="n_1aveValue【公民館】&#10;一人当たり面積">
          <a:extLst>
            <a:ext uri="{FF2B5EF4-FFF2-40B4-BE49-F238E27FC236}">
              <a16:creationId xmlns:a16="http://schemas.microsoft.com/office/drawing/2014/main" id="{A4AD5B99-0978-48E1-A2CC-BDED8EB16BB4}"/>
            </a:ext>
          </a:extLst>
        </xdr:cNvPr>
        <xdr:cNvSpPr txBox="1"/>
      </xdr:nvSpPr>
      <xdr:spPr>
        <a:xfrm>
          <a:off x="18982132"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104664</xdr:rowOff>
    </xdr:from>
    <xdr:ext cx="469744" cy="259045"/>
    <xdr:sp macro="" textlink="">
      <xdr:nvSpPr>
        <xdr:cNvPr id="943" name="n_2aveValue【公民館】&#10;一人当たり面積">
          <a:extLst>
            <a:ext uri="{FF2B5EF4-FFF2-40B4-BE49-F238E27FC236}">
              <a16:creationId xmlns:a16="http://schemas.microsoft.com/office/drawing/2014/main" id="{294C3DED-6B95-4DC3-9203-0EE650B9D47E}"/>
            </a:ext>
          </a:extLst>
        </xdr:cNvPr>
        <xdr:cNvSpPr txBox="1"/>
      </xdr:nvSpPr>
      <xdr:spPr>
        <a:xfrm>
          <a:off x="18182032" y="179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122953</xdr:rowOff>
    </xdr:from>
    <xdr:ext cx="469744" cy="259045"/>
    <xdr:sp macro="" textlink="">
      <xdr:nvSpPr>
        <xdr:cNvPr id="944" name="n_3aveValue【公民館】&#10;一人当たり面積">
          <a:extLst>
            <a:ext uri="{FF2B5EF4-FFF2-40B4-BE49-F238E27FC236}">
              <a16:creationId xmlns:a16="http://schemas.microsoft.com/office/drawing/2014/main" id="{F7741076-AFEE-4031-AD9D-B78B02080CE2}"/>
            </a:ext>
          </a:extLst>
        </xdr:cNvPr>
        <xdr:cNvSpPr txBox="1"/>
      </xdr:nvSpPr>
      <xdr:spPr>
        <a:xfrm>
          <a:off x="17384472" y="1795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45" name="n_4aveValue【公民館】&#10;一人当たり面積">
          <a:extLst>
            <a:ext uri="{FF2B5EF4-FFF2-40B4-BE49-F238E27FC236}">
              <a16:creationId xmlns:a16="http://schemas.microsoft.com/office/drawing/2014/main" id="{CCF6C556-861B-4CDF-BD65-BE4E5276B1F2}"/>
            </a:ext>
          </a:extLst>
        </xdr:cNvPr>
        <xdr:cNvSpPr txBox="1"/>
      </xdr:nvSpPr>
      <xdr:spPr>
        <a:xfrm>
          <a:off x="16588817" y="179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946" name="n_1mainValue【公民館】&#10;一人当たり面積">
          <a:extLst>
            <a:ext uri="{FF2B5EF4-FFF2-40B4-BE49-F238E27FC236}">
              <a16:creationId xmlns:a16="http://schemas.microsoft.com/office/drawing/2014/main" id="{EEF94FC1-DB20-42D0-96A6-11ED14E90F0B}"/>
            </a:ext>
          </a:extLst>
        </xdr:cNvPr>
        <xdr:cNvSpPr txBox="1"/>
      </xdr:nvSpPr>
      <xdr:spPr>
        <a:xfrm>
          <a:off x="18982132"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134129</xdr:rowOff>
    </xdr:from>
    <xdr:ext cx="469744" cy="259045"/>
    <xdr:sp macro="" textlink="">
      <xdr:nvSpPr>
        <xdr:cNvPr id="947" name="n_2mainValue【公民館】&#10;一人当たり面積">
          <a:extLst>
            <a:ext uri="{FF2B5EF4-FFF2-40B4-BE49-F238E27FC236}">
              <a16:creationId xmlns:a16="http://schemas.microsoft.com/office/drawing/2014/main" id="{0DC515AD-2D30-41B4-B20B-4E6918EF2614}"/>
            </a:ext>
          </a:extLst>
        </xdr:cNvPr>
        <xdr:cNvSpPr txBox="1"/>
      </xdr:nvSpPr>
      <xdr:spPr>
        <a:xfrm>
          <a:off x="18182032" y="183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138701</xdr:rowOff>
    </xdr:from>
    <xdr:ext cx="469744" cy="259045"/>
    <xdr:sp macro="" textlink="">
      <xdr:nvSpPr>
        <xdr:cNvPr id="948" name="n_3mainValue【公民館】&#10;一人当たり面積">
          <a:extLst>
            <a:ext uri="{FF2B5EF4-FFF2-40B4-BE49-F238E27FC236}">
              <a16:creationId xmlns:a16="http://schemas.microsoft.com/office/drawing/2014/main" id="{4CCCA68B-4A5C-449B-8C98-798B3CEB73FC}"/>
            </a:ext>
          </a:extLst>
        </xdr:cNvPr>
        <xdr:cNvSpPr txBox="1"/>
      </xdr:nvSpPr>
      <xdr:spPr>
        <a:xfrm>
          <a:off x="17384472" y="183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143273</xdr:rowOff>
    </xdr:from>
    <xdr:ext cx="469744" cy="259045"/>
    <xdr:sp macro="" textlink="">
      <xdr:nvSpPr>
        <xdr:cNvPr id="949" name="n_4mainValue【公民館】&#10;一人当たり面積">
          <a:extLst>
            <a:ext uri="{FF2B5EF4-FFF2-40B4-BE49-F238E27FC236}">
              <a16:creationId xmlns:a16="http://schemas.microsoft.com/office/drawing/2014/main" id="{C9957702-F85B-4982-AB46-48E36B9600FE}"/>
            </a:ext>
          </a:extLst>
        </xdr:cNvPr>
        <xdr:cNvSpPr txBox="1"/>
      </xdr:nvSpPr>
      <xdr:spPr>
        <a:xfrm>
          <a:off x="16588817" y="1831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DAB3107C-EB53-40C3-9012-F5D5E9EA9D1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D0A3B68E-EE96-4C7C-9C61-E437D140195F}"/>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DCBD70FE-6031-4667-BD46-BCAD2AEBE94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の一人当たり面積が全国平均、県内平均を大きく上回っているのは、合併以前に旧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町で整備した施設を現在も多く保有している状況が一つの要因と思慮する。</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決算では旧三豊市立大浜小学校および旧三豊市立箱浦幼稚園を売却したように、現在は廃校になった園や学校を積極的に売却することで積極的な面積の減少に努めている。その結果、昨年度に比べて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0.063</a:t>
          </a:r>
          <a:r>
            <a:rPr kumimoji="1" lang="ja-JP" altLang="en-US" sz="1300">
              <a:latin typeface="ＭＳ Ｐゴシック" panose="020B0600070205080204" pitchFamily="50" charset="-128"/>
              <a:ea typeface="ＭＳ Ｐゴシック" panose="020B0600070205080204" pitchFamily="50" charset="-128"/>
            </a:rPr>
            <a:t>とわずかながら減少する結果となった。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は、類似団体内平均値よりも少ない結果となっているが、逆に減価償却率は平均値より高く、類似団体の中では老朽化が進行している状況となっている。今後は公共施設等総合管理計画の分類別方針等に基づき、計画的な施設の更新等を検討していきたい。</a:t>
          </a:r>
        </a:p>
        <a:p>
          <a:r>
            <a:rPr kumimoji="1" lang="ja-JP" altLang="en-US" sz="1300">
              <a:latin typeface="ＭＳ Ｐゴシック" panose="020B0600070205080204" pitchFamily="50" charset="-128"/>
              <a:ea typeface="ＭＳ Ｐゴシック" panose="020B0600070205080204" pitchFamily="50" charset="-128"/>
            </a:rPr>
            <a:t>　そのほか、インフラ資産の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の減価償却率は、いずれも類似団体平均とほぼ同等となっている。インフラ資産は市民にとって必要不可欠な資産であり、安心安全に利用できるよう管理も含めたマネジメントを進めていきたい。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E3B629-C356-4522-8576-5FAF059E841E}"/>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72236C-7EEE-4059-BDA0-23A2942BD77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4E85E8-E115-42CB-93DA-FE18B597591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E038C0-90A8-4528-B69F-E8A574B37BD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B20913-95C9-46F4-890D-28E55854D54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A6F3BB-8B68-44E0-AD95-A74202C1652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452890-72BF-4F90-9FA8-474DDE3458B3}"/>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A4B87A-CA5D-427E-A8AE-FB09119E2BC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F3783D-6AA4-457E-97A6-3C9ACA764B00}"/>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3C1BD1-21A3-46AC-B227-36775B408D0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61,407
60,169
222.69
36,180,452
34,868,127
1,135,707
20,482,350
30,759,203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FDD6B7-F2CE-4C9E-8698-21A7000C813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B57CEC-909B-4E09-B7D7-2E6E2489BE1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99BA59-AE76-4034-AF0C-ABEC2CCC65B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8C40EC-86A8-41C9-AAAD-8425B0C1A3A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9B98FA-05E0-4692-BAF8-EC4D6C6A650C}"/>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2E48DC2-970A-4DEC-ABED-EFC61139A4AA}"/>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22C831-3EA6-41BD-B084-924771E42C6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C2417A-661D-4D97-99F8-47534FA72F8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D28A883-D27C-4BA4-81E6-7CBA0F33E00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0B390D-EE49-4FE9-836F-1D910279918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C78503-FD0B-4A54-B860-6865B8F47359}"/>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519A15-DD06-4219-83C8-371B7E29B49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5646D6-7262-4532-BA7B-35EE36C71E0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F9ECAA-52E3-4FCF-95F7-EC2973C8284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30557F-61B5-4E1D-AD2E-FF03607F6FE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7FCC66-8A22-47F7-87F9-E08339F7CCC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16251C-B174-4D1D-8321-2B9578037C0F}"/>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653F91-2541-4E11-9D52-85718D03F8A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C554DA-B96E-4EB7-91F1-BA55D2D95E1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7C4B1F2-2126-4696-B00C-C558F1F962F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3D7CD0-E20C-4610-994D-41F148C22DC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9780CC-7FF6-4BC7-AC4E-4F0D400DB39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F92454-A888-4DB8-908D-6A5E3EE3135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6C19E0-6E3C-4574-8FCB-68775E5BA8B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127C43-AAE8-4821-9825-078612B9925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524BA1-286A-4AA4-8C5B-B29DAE4C6AC9}"/>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0BBA6C-53F0-40A1-A64D-363686475853}"/>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F97BB1-0C1E-44A0-BF8B-32235FC311F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E9A1A6-7192-464F-A0BC-CDD5941ED1AC}"/>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4525E4-5FC4-440B-A6E1-25733DCE4D6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3CAB0E-D05F-45D9-A5B9-46D554AD3A75}"/>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0202F25-FB38-4F71-B1DE-367BCE727061}"/>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BBAF28A-7CA3-4C91-BB9B-02C20163F989}"/>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BAA4162-5B4C-4F65-BF96-A7A9C21F7F88}"/>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7C91E73-0E21-4E72-887C-13AA721230EF}"/>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6974347-9E9C-42A9-8F19-A3C9676E0DEB}"/>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62D9F8D-5B85-4A87-947A-3AD6FE0799AA}"/>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EEE7B59-1B50-4524-BD47-C5A41A190FE6}"/>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42123BA-7970-4107-B00E-C6C3AE1CEB64}"/>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6288515-4DA4-4BEE-8F47-910987EC6934}"/>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67E755A-1E2F-4BD3-B324-125530972506}"/>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9AF1E50-BDE4-4673-8505-0BA8EA3D75E1}"/>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719B79A-66AF-4DE7-8F12-3E1D654AFBC1}"/>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55D06B1-EA40-439E-BC21-EED1E5786BE1}"/>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52F79D3-F148-45D4-A76D-BF6FE5B3DC8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82E15A8-5158-42A3-B73F-7E3062C089D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5987</xdr:rowOff>
    </xdr:from>
    <xdr:to>
      <xdr:col>24</xdr:col>
      <xdr:colOff>62865</xdr:colOff>
      <xdr:row>41</xdr:row>
      <xdr:rowOff>108857</xdr:rowOff>
    </xdr:to>
    <xdr:cxnSp macro="">
      <xdr:nvCxnSpPr>
        <xdr:cNvPr id="58" name="直線コネクタ 57">
          <a:extLst>
            <a:ext uri="{FF2B5EF4-FFF2-40B4-BE49-F238E27FC236}">
              <a16:creationId xmlns:a16="http://schemas.microsoft.com/office/drawing/2014/main" id="{CF76A6C6-BA02-451A-88F4-5D6CE33D4A86}"/>
            </a:ext>
          </a:extLst>
        </xdr:cNvPr>
        <xdr:cNvCxnSpPr/>
      </xdr:nvCxnSpPr>
      <xdr:spPr>
        <a:xfrm flipV="1">
          <a:off x="4173855" y="5837192"/>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405111" cy="259045"/>
    <xdr:sp macro="" textlink="">
      <xdr:nvSpPr>
        <xdr:cNvPr id="59" name="【図書館】&#10;有形固定資産減価償却率最小値テキスト">
          <a:extLst>
            <a:ext uri="{FF2B5EF4-FFF2-40B4-BE49-F238E27FC236}">
              <a16:creationId xmlns:a16="http://schemas.microsoft.com/office/drawing/2014/main" id="{9F13574E-54F0-4D34-9212-E5DC75E193DB}"/>
            </a:ext>
          </a:extLst>
        </xdr:cNvPr>
        <xdr:cNvSpPr txBox="1"/>
      </xdr:nvSpPr>
      <xdr:spPr>
        <a:xfrm>
          <a:off x="4212590" y="714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60" name="直線コネクタ 59">
          <a:extLst>
            <a:ext uri="{FF2B5EF4-FFF2-40B4-BE49-F238E27FC236}">
              <a16:creationId xmlns:a16="http://schemas.microsoft.com/office/drawing/2014/main" id="{972A4EF3-A48E-436D-9EE5-3F08182E7044}"/>
            </a:ext>
          </a:extLst>
        </xdr:cNvPr>
        <xdr:cNvCxnSpPr/>
      </xdr:nvCxnSpPr>
      <xdr:spPr>
        <a:xfrm>
          <a:off x="4112260" y="7136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124114</xdr:rowOff>
    </xdr:from>
    <xdr:ext cx="405111" cy="259045"/>
    <xdr:sp macro="" textlink="">
      <xdr:nvSpPr>
        <xdr:cNvPr id="61" name="【図書館】&#10;有形固定資産減価償却率最大値テキスト">
          <a:extLst>
            <a:ext uri="{FF2B5EF4-FFF2-40B4-BE49-F238E27FC236}">
              <a16:creationId xmlns:a16="http://schemas.microsoft.com/office/drawing/2014/main" id="{601EF7FC-DD26-42BF-B311-7C765261A868}"/>
            </a:ext>
          </a:extLst>
        </xdr:cNvPr>
        <xdr:cNvSpPr txBox="1"/>
      </xdr:nvSpPr>
      <xdr:spPr>
        <a:xfrm>
          <a:off x="4212590" y="56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5987</xdr:rowOff>
    </xdr:from>
    <xdr:to>
      <xdr:col>24</xdr:col>
      <xdr:colOff>152400</xdr:colOff>
      <xdr:row>34</xdr:row>
      <xdr:rowOff>5987</xdr:rowOff>
    </xdr:to>
    <xdr:cxnSp macro="">
      <xdr:nvCxnSpPr>
        <xdr:cNvPr id="62" name="直線コネクタ 61">
          <a:extLst>
            <a:ext uri="{FF2B5EF4-FFF2-40B4-BE49-F238E27FC236}">
              <a16:creationId xmlns:a16="http://schemas.microsoft.com/office/drawing/2014/main" id="{0D9EFA9E-DAE7-46D4-AF96-F4FA894234ED}"/>
            </a:ext>
          </a:extLst>
        </xdr:cNvPr>
        <xdr:cNvCxnSpPr/>
      </xdr:nvCxnSpPr>
      <xdr:spPr>
        <a:xfrm>
          <a:off x="4112260" y="5837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57A2C48A-7D2E-4AB0-9DE5-2C07439267A3}"/>
            </a:ext>
          </a:extLst>
        </xdr:cNvPr>
        <xdr:cNvSpPr txBox="1"/>
      </xdr:nvSpPr>
      <xdr:spPr>
        <a:xfrm>
          <a:off x="4212590" y="6188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64" name="フローチャート: 判断 63">
          <a:extLst>
            <a:ext uri="{FF2B5EF4-FFF2-40B4-BE49-F238E27FC236}">
              <a16:creationId xmlns:a16="http://schemas.microsoft.com/office/drawing/2014/main" id="{4ACFCDAC-481C-4618-A4CC-67327053E67C}"/>
            </a:ext>
          </a:extLst>
        </xdr:cNvPr>
        <xdr:cNvSpPr/>
      </xdr:nvSpPr>
      <xdr:spPr>
        <a:xfrm>
          <a:off x="4131310" y="63451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5" name="フローチャート: 判断 64">
          <a:extLst>
            <a:ext uri="{FF2B5EF4-FFF2-40B4-BE49-F238E27FC236}">
              <a16:creationId xmlns:a16="http://schemas.microsoft.com/office/drawing/2014/main" id="{8170D4AC-168B-415A-A59F-7FBE8F2A4509}"/>
            </a:ext>
          </a:extLst>
        </xdr:cNvPr>
        <xdr:cNvSpPr/>
      </xdr:nvSpPr>
      <xdr:spPr>
        <a:xfrm>
          <a:off x="3388360" y="63091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9703726F-DACB-4B3E-B574-F7F87D7D85DC}"/>
            </a:ext>
          </a:extLst>
        </xdr:cNvPr>
        <xdr:cNvSpPr/>
      </xdr:nvSpPr>
      <xdr:spPr>
        <a:xfrm>
          <a:off x="2571750" y="62958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77651</xdr:rowOff>
    </xdr:from>
    <xdr:to>
      <xdr:col>10</xdr:col>
      <xdr:colOff>165100</xdr:colOff>
      <xdr:row>38</xdr:row>
      <xdr:rowOff>7801</xdr:rowOff>
    </xdr:to>
    <xdr:sp macro="" textlink="">
      <xdr:nvSpPr>
        <xdr:cNvPr id="67" name="フローチャート: 判断 66">
          <a:extLst>
            <a:ext uri="{FF2B5EF4-FFF2-40B4-BE49-F238E27FC236}">
              <a16:creationId xmlns:a16="http://schemas.microsoft.com/office/drawing/2014/main" id="{635A7C86-6A01-4E39-8C21-7B7C12C1EB7F}"/>
            </a:ext>
          </a:extLst>
        </xdr:cNvPr>
        <xdr:cNvSpPr/>
      </xdr:nvSpPr>
      <xdr:spPr>
        <a:xfrm>
          <a:off x="1774190" y="642130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49893</xdr:rowOff>
    </xdr:from>
    <xdr:to>
      <xdr:col>6</xdr:col>
      <xdr:colOff>38100</xdr:colOff>
      <xdr:row>37</xdr:row>
      <xdr:rowOff>151493</xdr:rowOff>
    </xdr:to>
    <xdr:sp macro="" textlink="">
      <xdr:nvSpPr>
        <xdr:cNvPr id="68" name="フローチャート: 判断 67">
          <a:extLst>
            <a:ext uri="{FF2B5EF4-FFF2-40B4-BE49-F238E27FC236}">
              <a16:creationId xmlns:a16="http://schemas.microsoft.com/office/drawing/2014/main" id="{871C17D6-2D71-4C45-BD23-64936F02063F}"/>
            </a:ext>
          </a:extLst>
        </xdr:cNvPr>
        <xdr:cNvSpPr/>
      </xdr:nvSpPr>
      <xdr:spPr>
        <a:xfrm>
          <a:off x="988060" y="63973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A778FE-1250-45A6-B60C-A2EA720E14B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8CC4757-ABBE-47B6-A12B-CF066F21A70C}"/>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4E812D3-EED3-4904-B592-BB8D7B71E9E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ECFF7A1-022A-48B0-9B7C-469977FCE8D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27C6FEB-B94F-423A-B584-AFFA40C31BB4}"/>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23767</xdr:rowOff>
    </xdr:from>
    <xdr:to>
      <xdr:col>24</xdr:col>
      <xdr:colOff>114300</xdr:colOff>
      <xdr:row>39</xdr:row>
      <xdr:rowOff>125367</xdr:rowOff>
    </xdr:to>
    <xdr:sp macro="" textlink="">
      <xdr:nvSpPr>
        <xdr:cNvPr id="74" name="楕円 73">
          <a:extLst>
            <a:ext uri="{FF2B5EF4-FFF2-40B4-BE49-F238E27FC236}">
              <a16:creationId xmlns:a16="http://schemas.microsoft.com/office/drawing/2014/main" id="{3F24A7EA-277C-4641-9752-39FE7E22FE09}"/>
            </a:ext>
          </a:extLst>
        </xdr:cNvPr>
        <xdr:cNvSpPr/>
      </xdr:nvSpPr>
      <xdr:spPr>
        <a:xfrm>
          <a:off x="4131310" y="670650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2194</xdr:rowOff>
    </xdr:from>
    <xdr:ext cx="405111" cy="259045"/>
    <xdr:sp macro="" textlink="">
      <xdr:nvSpPr>
        <xdr:cNvPr id="75" name="【図書館】&#10;有形固定資産減価償却率該当値テキスト">
          <a:extLst>
            <a:ext uri="{FF2B5EF4-FFF2-40B4-BE49-F238E27FC236}">
              <a16:creationId xmlns:a16="http://schemas.microsoft.com/office/drawing/2014/main" id="{FA227DCB-06C7-4B0D-81AE-590565CAFCCF}"/>
            </a:ext>
          </a:extLst>
        </xdr:cNvPr>
        <xdr:cNvSpPr txBox="1"/>
      </xdr:nvSpPr>
      <xdr:spPr>
        <a:xfrm>
          <a:off x="4212590"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167459</xdr:rowOff>
    </xdr:from>
    <xdr:to>
      <xdr:col>20</xdr:col>
      <xdr:colOff>38100</xdr:colOff>
      <xdr:row>39</xdr:row>
      <xdr:rowOff>97609</xdr:rowOff>
    </xdr:to>
    <xdr:sp macro="" textlink="">
      <xdr:nvSpPr>
        <xdr:cNvPr id="76" name="楕円 75">
          <a:extLst>
            <a:ext uri="{FF2B5EF4-FFF2-40B4-BE49-F238E27FC236}">
              <a16:creationId xmlns:a16="http://schemas.microsoft.com/office/drawing/2014/main" id="{4AAF841A-DE85-49FD-AFA0-DE7AAE19DE74}"/>
            </a:ext>
          </a:extLst>
        </xdr:cNvPr>
        <xdr:cNvSpPr/>
      </xdr:nvSpPr>
      <xdr:spPr>
        <a:xfrm>
          <a:off x="3388360" y="668636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46809</xdr:rowOff>
    </xdr:from>
    <xdr:to>
      <xdr:col>24</xdr:col>
      <xdr:colOff>63500</xdr:colOff>
      <xdr:row>39</xdr:row>
      <xdr:rowOff>74567</xdr:rowOff>
    </xdr:to>
    <xdr:cxnSp macro="">
      <xdr:nvCxnSpPr>
        <xdr:cNvPr id="77" name="直線コネクタ 76">
          <a:extLst>
            <a:ext uri="{FF2B5EF4-FFF2-40B4-BE49-F238E27FC236}">
              <a16:creationId xmlns:a16="http://schemas.microsoft.com/office/drawing/2014/main" id="{0B2EC146-0169-4DA5-AD71-AA4F2DB96ED9}"/>
            </a:ext>
          </a:extLst>
        </xdr:cNvPr>
        <xdr:cNvCxnSpPr/>
      </xdr:nvCxnSpPr>
      <xdr:spPr>
        <a:xfrm>
          <a:off x="3431540" y="6735264"/>
          <a:ext cx="74295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167459</xdr:rowOff>
    </xdr:from>
    <xdr:to>
      <xdr:col>15</xdr:col>
      <xdr:colOff>101600</xdr:colOff>
      <xdr:row>39</xdr:row>
      <xdr:rowOff>97609</xdr:rowOff>
    </xdr:to>
    <xdr:sp macro="" textlink="">
      <xdr:nvSpPr>
        <xdr:cNvPr id="78" name="楕円 77">
          <a:extLst>
            <a:ext uri="{FF2B5EF4-FFF2-40B4-BE49-F238E27FC236}">
              <a16:creationId xmlns:a16="http://schemas.microsoft.com/office/drawing/2014/main" id="{77BFB72B-FF9F-4EB7-87D6-1CB403C5B987}"/>
            </a:ext>
          </a:extLst>
        </xdr:cNvPr>
        <xdr:cNvSpPr/>
      </xdr:nvSpPr>
      <xdr:spPr>
        <a:xfrm>
          <a:off x="2571750" y="668636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46809</xdr:rowOff>
    </xdr:from>
    <xdr:to>
      <xdr:col>19</xdr:col>
      <xdr:colOff>177800</xdr:colOff>
      <xdr:row>39</xdr:row>
      <xdr:rowOff>46809</xdr:rowOff>
    </xdr:to>
    <xdr:cxnSp macro="">
      <xdr:nvCxnSpPr>
        <xdr:cNvPr id="79" name="直線コネクタ 78">
          <a:extLst>
            <a:ext uri="{FF2B5EF4-FFF2-40B4-BE49-F238E27FC236}">
              <a16:creationId xmlns:a16="http://schemas.microsoft.com/office/drawing/2014/main" id="{D2F372B4-1F8D-4B0D-B75C-5ABC945109F3}"/>
            </a:ext>
          </a:extLst>
        </xdr:cNvPr>
        <xdr:cNvCxnSpPr/>
      </xdr:nvCxnSpPr>
      <xdr:spPr>
        <a:xfrm>
          <a:off x="2626360" y="673526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131535</xdr:rowOff>
    </xdr:from>
    <xdr:to>
      <xdr:col>10</xdr:col>
      <xdr:colOff>165100</xdr:colOff>
      <xdr:row>39</xdr:row>
      <xdr:rowOff>61685</xdr:rowOff>
    </xdr:to>
    <xdr:sp macro="" textlink="">
      <xdr:nvSpPr>
        <xdr:cNvPr id="80" name="楕円 79">
          <a:extLst>
            <a:ext uri="{FF2B5EF4-FFF2-40B4-BE49-F238E27FC236}">
              <a16:creationId xmlns:a16="http://schemas.microsoft.com/office/drawing/2014/main" id="{E9785CDC-871B-40F4-B675-352705D78D63}"/>
            </a:ext>
          </a:extLst>
        </xdr:cNvPr>
        <xdr:cNvSpPr/>
      </xdr:nvSpPr>
      <xdr:spPr>
        <a:xfrm>
          <a:off x="1774190" y="665044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10885</xdr:rowOff>
    </xdr:from>
    <xdr:to>
      <xdr:col>15</xdr:col>
      <xdr:colOff>50800</xdr:colOff>
      <xdr:row>39</xdr:row>
      <xdr:rowOff>46809</xdr:rowOff>
    </xdr:to>
    <xdr:cxnSp macro="">
      <xdr:nvCxnSpPr>
        <xdr:cNvPr id="81" name="直線コネクタ 80">
          <a:extLst>
            <a:ext uri="{FF2B5EF4-FFF2-40B4-BE49-F238E27FC236}">
              <a16:creationId xmlns:a16="http://schemas.microsoft.com/office/drawing/2014/main" id="{2ED0AB69-AF23-4DAE-9C77-D859F43D0322}"/>
            </a:ext>
          </a:extLst>
        </xdr:cNvPr>
        <xdr:cNvCxnSpPr/>
      </xdr:nvCxnSpPr>
      <xdr:spPr>
        <a:xfrm>
          <a:off x="1828800" y="6699340"/>
          <a:ext cx="7975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100512</xdr:rowOff>
    </xdr:from>
    <xdr:to>
      <xdr:col>6</xdr:col>
      <xdr:colOff>38100</xdr:colOff>
      <xdr:row>39</xdr:row>
      <xdr:rowOff>30662</xdr:rowOff>
    </xdr:to>
    <xdr:sp macro="" textlink="">
      <xdr:nvSpPr>
        <xdr:cNvPr id="82" name="楕円 81">
          <a:extLst>
            <a:ext uri="{FF2B5EF4-FFF2-40B4-BE49-F238E27FC236}">
              <a16:creationId xmlns:a16="http://schemas.microsoft.com/office/drawing/2014/main" id="{322962EB-2DC7-48C4-B4D1-908AD5A7C270}"/>
            </a:ext>
          </a:extLst>
        </xdr:cNvPr>
        <xdr:cNvSpPr/>
      </xdr:nvSpPr>
      <xdr:spPr>
        <a:xfrm>
          <a:off x="988060" y="66118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151312</xdr:rowOff>
    </xdr:from>
    <xdr:to>
      <xdr:col>10</xdr:col>
      <xdr:colOff>114300</xdr:colOff>
      <xdr:row>39</xdr:row>
      <xdr:rowOff>10885</xdr:rowOff>
    </xdr:to>
    <xdr:cxnSp macro="">
      <xdr:nvCxnSpPr>
        <xdr:cNvPr id="83" name="直線コネクタ 82">
          <a:extLst>
            <a:ext uri="{FF2B5EF4-FFF2-40B4-BE49-F238E27FC236}">
              <a16:creationId xmlns:a16="http://schemas.microsoft.com/office/drawing/2014/main" id="{4DF7FCA6-78A3-43A8-BECC-DEB71460E654}"/>
            </a:ext>
          </a:extLst>
        </xdr:cNvPr>
        <xdr:cNvCxnSpPr/>
      </xdr:nvCxnSpPr>
      <xdr:spPr>
        <a:xfrm>
          <a:off x="1031240" y="6666412"/>
          <a:ext cx="797560" cy="3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79846</xdr:rowOff>
    </xdr:from>
    <xdr:ext cx="405111" cy="259045"/>
    <xdr:sp macro="" textlink="">
      <xdr:nvSpPr>
        <xdr:cNvPr id="84" name="n_1aveValue【図書館】&#10;有形固定資産減価償却率">
          <a:extLst>
            <a:ext uri="{FF2B5EF4-FFF2-40B4-BE49-F238E27FC236}">
              <a16:creationId xmlns:a16="http://schemas.microsoft.com/office/drawing/2014/main" id="{2CEFF801-C097-41EB-B79F-148D0C6BF56F}"/>
            </a:ext>
          </a:extLst>
        </xdr:cNvPr>
        <xdr:cNvSpPr txBox="1"/>
      </xdr:nvSpPr>
      <xdr:spPr>
        <a:xfrm>
          <a:off x="32391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a:extLst>
            <a:ext uri="{FF2B5EF4-FFF2-40B4-BE49-F238E27FC236}">
              <a16:creationId xmlns:a16="http://schemas.microsoft.com/office/drawing/2014/main" id="{B9E024D4-16AE-4B51-8860-07490AA3B844}"/>
            </a:ext>
          </a:extLst>
        </xdr:cNvPr>
        <xdr:cNvSpPr txBox="1"/>
      </xdr:nvSpPr>
      <xdr:spPr>
        <a:xfrm>
          <a:off x="2439044" y="6067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24328</xdr:rowOff>
    </xdr:from>
    <xdr:ext cx="405111" cy="259045"/>
    <xdr:sp macro="" textlink="">
      <xdr:nvSpPr>
        <xdr:cNvPr id="86" name="n_3aveValue【図書館】&#10;有形固定資産減価償却率">
          <a:extLst>
            <a:ext uri="{FF2B5EF4-FFF2-40B4-BE49-F238E27FC236}">
              <a16:creationId xmlns:a16="http://schemas.microsoft.com/office/drawing/2014/main" id="{A7D946FB-528E-4884-A6BB-02378052D090}"/>
            </a:ext>
          </a:extLst>
        </xdr:cNvPr>
        <xdr:cNvSpPr txBox="1"/>
      </xdr:nvSpPr>
      <xdr:spPr>
        <a:xfrm>
          <a:off x="1641484" y="619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168020</xdr:rowOff>
    </xdr:from>
    <xdr:ext cx="405111" cy="259045"/>
    <xdr:sp macro="" textlink="">
      <xdr:nvSpPr>
        <xdr:cNvPr id="87" name="n_4aveValue【図書館】&#10;有形固定資産減価償却率">
          <a:extLst>
            <a:ext uri="{FF2B5EF4-FFF2-40B4-BE49-F238E27FC236}">
              <a16:creationId xmlns:a16="http://schemas.microsoft.com/office/drawing/2014/main" id="{515C7615-6498-4F7E-B616-BB9CE43C57DD}"/>
            </a:ext>
          </a:extLst>
        </xdr:cNvPr>
        <xdr:cNvSpPr txBox="1"/>
      </xdr:nvSpPr>
      <xdr:spPr>
        <a:xfrm>
          <a:off x="855354" y="617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88736</xdr:rowOff>
    </xdr:from>
    <xdr:ext cx="405111" cy="259045"/>
    <xdr:sp macro="" textlink="">
      <xdr:nvSpPr>
        <xdr:cNvPr id="88" name="n_1mainValue【図書館】&#10;有形固定資産減価償却率">
          <a:extLst>
            <a:ext uri="{FF2B5EF4-FFF2-40B4-BE49-F238E27FC236}">
              <a16:creationId xmlns:a16="http://schemas.microsoft.com/office/drawing/2014/main" id="{BE9F0CAF-B1A0-48F6-B53E-02E4F2114CF2}"/>
            </a:ext>
          </a:extLst>
        </xdr:cNvPr>
        <xdr:cNvSpPr txBox="1"/>
      </xdr:nvSpPr>
      <xdr:spPr>
        <a:xfrm>
          <a:off x="3239144" y="677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88736</xdr:rowOff>
    </xdr:from>
    <xdr:ext cx="405111" cy="259045"/>
    <xdr:sp macro="" textlink="">
      <xdr:nvSpPr>
        <xdr:cNvPr id="89" name="n_2mainValue【図書館】&#10;有形固定資産減価償却率">
          <a:extLst>
            <a:ext uri="{FF2B5EF4-FFF2-40B4-BE49-F238E27FC236}">
              <a16:creationId xmlns:a16="http://schemas.microsoft.com/office/drawing/2014/main" id="{027A0EC7-9424-4377-95B2-27F68CBEF985}"/>
            </a:ext>
          </a:extLst>
        </xdr:cNvPr>
        <xdr:cNvSpPr txBox="1"/>
      </xdr:nvSpPr>
      <xdr:spPr>
        <a:xfrm>
          <a:off x="2439044" y="677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EEED72D2-C734-4F74-82C9-92CE0DFAA9A0}"/>
            </a:ext>
          </a:extLst>
        </xdr:cNvPr>
        <xdr:cNvSpPr txBox="1"/>
      </xdr:nvSpPr>
      <xdr:spPr>
        <a:xfrm>
          <a:off x="1641484" y="674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21789</xdr:rowOff>
    </xdr:from>
    <xdr:ext cx="405111" cy="259045"/>
    <xdr:sp macro="" textlink="">
      <xdr:nvSpPr>
        <xdr:cNvPr id="91" name="n_4mainValue【図書館】&#10;有形固定資産減価償却率">
          <a:extLst>
            <a:ext uri="{FF2B5EF4-FFF2-40B4-BE49-F238E27FC236}">
              <a16:creationId xmlns:a16="http://schemas.microsoft.com/office/drawing/2014/main" id="{E3917DA1-A746-41EF-B8C9-8B726175F45C}"/>
            </a:ext>
          </a:extLst>
        </xdr:cNvPr>
        <xdr:cNvSpPr txBox="1"/>
      </xdr:nvSpPr>
      <xdr:spPr>
        <a:xfrm>
          <a:off x="855354" y="67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35F0945-451F-49EF-902E-ED12F22A39D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D1492CF-CBB2-44B6-9FCD-EBAD2AC2804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6116D35-7B2E-4921-94DD-C5E0D42F472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AE1872B-64B0-4452-8FBB-4EE5E6F9328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01F68B8-E2D1-4ADB-A659-47AD031FA28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89651A0-5028-4BEA-8C72-B8D4ADFB764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FFABED1-D865-4A41-A896-7193913EC05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410DFCF-52D8-499A-A18C-F91F6E8AC24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D609EC9-5120-4979-91D9-72D72BACCA08}"/>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F46EC94-E199-4BBE-BA94-E56770C8EB1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D56D8CD-5A21-44B2-A85E-04F176F55478}"/>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18814D9-F394-40A9-B657-D5D7A289C477}"/>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98F4677-BC1E-4311-A1B3-B81F08DA8572}"/>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FFCE4D5-1D70-4884-B2FC-309F1ABE3FB7}"/>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A7FC6070-9EBF-4342-A0B3-3D316D65CEA3}"/>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233A9CC-0A8D-43D7-8849-A6830C5B97DE}"/>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BD14DFB-AA22-40BE-A69E-6EE3AC5E6D50}"/>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1948E12-8F85-41DC-B13B-6F4708FCEDA1}"/>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345FE65-1A38-4B52-ABD2-FE691D013DAE}"/>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492C82E-A466-4497-B2A1-AD597436BC81}"/>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DFBCE4B-2AC2-420E-AADB-67A0982F426C}"/>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28194</xdr:rowOff>
    </xdr:to>
    <xdr:cxnSp macro="">
      <xdr:nvCxnSpPr>
        <xdr:cNvPr id="113" name="直線コネクタ 112">
          <a:extLst>
            <a:ext uri="{FF2B5EF4-FFF2-40B4-BE49-F238E27FC236}">
              <a16:creationId xmlns:a16="http://schemas.microsoft.com/office/drawing/2014/main" id="{610EFE32-93B8-4AD4-9D79-4D5D301C5375}"/>
            </a:ext>
          </a:extLst>
        </xdr:cNvPr>
        <xdr:cNvCxnSpPr/>
      </xdr:nvCxnSpPr>
      <xdr:spPr>
        <a:xfrm flipV="1">
          <a:off x="9429115" y="6079236"/>
          <a:ext cx="0" cy="97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32021</xdr:rowOff>
    </xdr:from>
    <xdr:ext cx="469744" cy="259045"/>
    <xdr:sp macro="" textlink="">
      <xdr:nvSpPr>
        <xdr:cNvPr id="114" name="【図書館】&#10;一人当たり面積最小値テキスト">
          <a:extLst>
            <a:ext uri="{FF2B5EF4-FFF2-40B4-BE49-F238E27FC236}">
              <a16:creationId xmlns:a16="http://schemas.microsoft.com/office/drawing/2014/main" id="{98F2F4B9-81BB-4228-A1AD-490D6EBC93EE}"/>
            </a:ext>
          </a:extLst>
        </xdr:cNvPr>
        <xdr:cNvSpPr txBox="1"/>
      </xdr:nvSpPr>
      <xdr:spPr>
        <a:xfrm>
          <a:off x="9467850" y="705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28194</xdr:rowOff>
    </xdr:from>
    <xdr:to>
      <xdr:col>55</xdr:col>
      <xdr:colOff>88900</xdr:colOff>
      <xdr:row>41</xdr:row>
      <xdr:rowOff>28194</xdr:rowOff>
    </xdr:to>
    <xdr:cxnSp macro="">
      <xdr:nvCxnSpPr>
        <xdr:cNvPr id="115" name="直線コネクタ 114">
          <a:extLst>
            <a:ext uri="{FF2B5EF4-FFF2-40B4-BE49-F238E27FC236}">
              <a16:creationId xmlns:a16="http://schemas.microsoft.com/office/drawing/2014/main" id="{6EF7AB8C-1330-4BAB-B7E9-C55D90126BD9}"/>
            </a:ext>
          </a:extLst>
        </xdr:cNvPr>
        <xdr:cNvCxnSpPr/>
      </xdr:nvCxnSpPr>
      <xdr:spPr>
        <a:xfrm>
          <a:off x="9356090" y="705573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45B5CF9B-6E2C-4CF2-8FC4-301583EC0825}"/>
            </a:ext>
          </a:extLst>
        </xdr:cNvPr>
        <xdr:cNvSpPr txBox="1"/>
      </xdr:nvSpPr>
      <xdr:spPr>
        <a:xfrm>
          <a:off x="9467850" y="585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96AC6944-AD83-4EC3-B398-FF64B0759A0E}"/>
            </a:ext>
          </a:extLst>
        </xdr:cNvPr>
        <xdr:cNvCxnSpPr/>
      </xdr:nvCxnSpPr>
      <xdr:spPr>
        <a:xfrm>
          <a:off x="9356090" y="60792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147845</xdr:rowOff>
    </xdr:from>
    <xdr:ext cx="469744" cy="259045"/>
    <xdr:sp macro="" textlink="">
      <xdr:nvSpPr>
        <xdr:cNvPr id="118" name="【図書館】&#10;一人当たり面積平均値テキスト">
          <a:extLst>
            <a:ext uri="{FF2B5EF4-FFF2-40B4-BE49-F238E27FC236}">
              <a16:creationId xmlns:a16="http://schemas.microsoft.com/office/drawing/2014/main" id="{D570A003-463E-4E2A-9D86-4ADA1FBBEC96}"/>
            </a:ext>
          </a:extLst>
        </xdr:cNvPr>
        <xdr:cNvSpPr txBox="1"/>
      </xdr:nvSpPr>
      <xdr:spPr>
        <a:xfrm>
          <a:off x="9467850" y="683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169418</xdr:rowOff>
    </xdr:from>
    <xdr:to>
      <xdr:col>55</xdr:col>
      <xdr:colOff>50800</xdr:colOff>
      <xdr:row>40</xdr:row>
      <xdr:rowOff>99568</xdr:rowOff>
    </xdr:to>
    <xdr:sp macro="" textlink="">
      <xdr:nvSpPr>
        <xdr:cNvPr id="119" name="フローチャート: 判断 118">
          <a:extLst>
            <a:ext uri="{FF2B5EF4-FFF2-40B4-BE49-F238E27FC236}">
              <a16:creationId xmlns:a16="http://schemas.microsoft.com/office/drawing/2014/main" id="{D7268D11-8E3A-435A-BE3C-C950CC4E7BDF}"/>
            </a:ext>
          </a:extLst>
        </xdr:cNvPr>
        <xdr:cNvSpPr/>
      </xdr:nvSpPr>
      <xdr:spPr>
        <a:xfrm>
          <a:off x="9394190" y="685977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2540</xdr:rowOff>
    </xdr:from>
    <xdr:to>
      <xdr:col>50</xdr:col>
      <xdr:colOff>165100</xdr:colOff>
      <xdr:row>40</xdr:row>
      <xdr:rowOff>104140</xdr:rowOff>
    </xdr:to>
    <xdr:sp macro="" textlink="">
      <xdr:nvSpPr>
        <xdr:cNvPr id="120" name="フローチャート: 判断 119">
          <a:extLst>
            <a:ext uri="{FF2B5EF4-FFF2-40B4-BE49-F238E27FC236}">
              <a16:creationId xmlns:a16="http://schemas.microsoft.com/office/drawing/2014/main" id="{C971FC4B-D326-4512-AC50-CB1EB9A91110}"/>
            </a:ext>
          </a:extLst>
        </xdr:cNvPr>
        <xdr:cNvSpPr/>
      </xdr:nvSpPr>
      <xdr:spPr>
        <a:xfrm>
          <a:off x="8632190" y="68605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xdr:rowOff>
    </xdr:from>
    <xdr:to>
      <xdr:col>46</xdr:col>
      <xdr:colOff>38100</xdr:colOff>
      <xdr:row>40</xdr:row>
      <xdr:rowOff>113284</xdr:rowOff>
    </xdr:to>
    <xdr:sp macro="" textlink="">
      <xdr:nvSpPr>
        <xdr:cNvPr id="121" name="フローチャート: 判断 120">
          <a:extLst>
            <a:ext uri="{FF2B5EF4-FFF2-40B4-BE49-F238E27FC236}">
              <a16:creationId xmlns:a16="http://schemas.microsoft.com/office/drawing/2014/main" id="{9E0C5E4B-0523-4393-A1D2-0E1000C6D63B}"/>
            </a:ext>
          </a:extLst>
        </xdr:cNvPr>
        <xdr:cNvSpPr/>
      </xdr:nvSpPr>
      <xdr:spPr>
        <a:xfrm>
          <a:off x="7846060" y="6873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22" name="フローチャート: 判断 121">
          <a:extLst>
            <a:ext uri="{FF2B5EF4-FFF2-40B4-BE49-F238E27FC236}">
              <a16:creationId xmlns:a16="http://schemas.microsoft.com/office/drawing/2014/main" id="{731248BC-D3B3-4D4E-AA40-1C2AE8099500}"/>
            </a:ext>
          </a:extLst>
        </xdr:cNvPr>
        <xdr:cNvSpPr/>
      </xdr:nvSpPr>
      <xdr:spPr>
        <a:xfrm>
          <a:off x="7029450" y="6879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a:extLst>
            <a:ext uri="{FF2B5EF4-FFF2-40B4-BE49-F238E27FC236}">
              <a16:creationId xmlns:a16="http://schemas.microsoft.com/office/drawing/2014/main" id="{3AE60EDC-9C93-433F-A2EE-36DAE55596B4}"/>
            </a:ext>
          </a:extLst>
        </xdr:cNvPr>
        <xdr:cNvSpPr/>
      </xdr:nvSpPr>
      <xdr:spPr>
        <a:xfrm>
          <a:off x="6231890" y="688606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126A026-CA2A-4DF4-94C2-45E4C93405B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1EAFD2D-A555-45A4-A9B5-BA2F46FA9C47}"/>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6FDC32E-F1E7-4E97-875E-1E08D724DBA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D7FDB14-EBF5-4F9B-BD3C-4EEF6B03DDDF}"/>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FBEABE8-364C-4121-8BD4-39AD7850815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55118</xdr:rowOff>
    </xdr:from>
    <xdr:to>
      <xdr:col>55</xdr:col>
      <xdr:colOff>50800</xdr:colOff>
      <xdr:row>39</xdr:row>
      <xdr:rowOff>156718</xdr:rowOff>
    </xdr:to>
    <xdr:sp macro="" textlink="">
      <xdr:nvSpPr>
        <xdr:cNvPr id="129" name="楕円 128">
          <a:extLst>
            <a:ext uri="{FF2B5EF4-FFF2-40B4-BE49-F238E27FC236}">
              <a16:creationId xmlns:a16="http://schemas.microsoft.com/office/drawing/2014/main" id="{27037FD4-6197-41AD-B0A2-899D80FDB8EC}"/>
            </a:ext>
          </a:extLst>
        </xdr:cNvPr>
        <xdr:cNvSpPr/>
      </xdr:nvSpPr>
      <xdr:spPr>
        <a:xfrm>
          <a:off x="9394190" y="6745478"/>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77995</xdr:rowOff>
    </xdr:from>
    <xdr:ext cx="469744" cy="259045"/>
    <xdr:sp macro="" textlink="">
      <xdr:nvSpPr>
        <xdr:cNvPr id="130" name="【図書館】&#10;一人当たり面積該当値テキスト">
          <a:extLst>
            <a:ext uri="{FF2B5EF4-FFF2-40B4-BE49-F238E27FC236}">
              <a16:creationId xmlns:a16="http://schemas.microsoft.com/office/drawing/2014/main" id="{95A4184D-4537-4313-A4A7-7260025B3630}"/>
            </a:ext>
          </a:extLst>
        </xdr:cNvPr>
        <xdr:cNvSpPr txBox="1"/>
      </xdr:nvSpPr>
      <xdr:spPr>
        <a:xfrm>
          <a:off x="946785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1" name="楕円 130">
          <a:extLst>
            <a:ext uri="{FF2B5EF4-FFF2-40B4-BE49-F238E27FC236}">
              <a16:creationId xmlns:a16="http://schemas.microsoft.com/office/drawing/2014/main" id="{A2D22918-8C7C-4AD0-A125-D25C84798B93}"/>
            </a:ext>
          </a:extLst>
        </xdr:cNvPr>
        <xdr:cNvSpPr/>
      </xdr:nvSpPr>
      <xdr:spPr>
        <a:xfrm>
          <a:off x="8632190" y="674243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105918</xdr:rowOff>
    </xdr:from>
    <xdr:to>
      <xdr:col>55</xdr:col>
      <xdr:colOff>0</xdr:colOff>
      <xdr:row>39</xdr:row>
      <xdr:rowOff>110490</xdr:rowOff>
    </xdr:to>
    <xdr:cxnSp macro="">
      <xdr:nvCxnSpPr>
        <xdr:cNvPr id="132" name="直線コネクタ 131">
          <a:extLst>
            <a:ext uri="{FF2B5EF4-FFF2-40B4-BE49-F238E27FC236}">
              <a16:creationId xmlns:a16="http://schemas.microsoft.com/office/drawing/2014/main" id="{7BE73819-BE83-469D-AF36-B1151749A0D5}"/>
            </a:ext>
          </a:extLst>
        </xdr:cNvPr>
        <xdr:cNvCxnSpPr/>
      </xdr:nvCxnSpPr>
      <xdr:spPr>
        <a:xfrm flipV="1">
          <a:off x="8686800" y="6790563"/>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23114</xdr:rowOff>
    </xdr:from>
    <xdr:to>
      <xdr:col>46</xdr:col>
      <xdr:colOff>38100</xdr:colOff>
      <xdr:row>39</xdr:row>
      <xdr:rowOff>124714</xdr:rowOff>
    </xdr:to>
    <xdr:sp macro="" textlink="">
      <xdr:nvSpPr>
        <xdr:cNvPr id="133" name="楕円 132">
          <a:extLst>
            <a:ext uri="{FF2B5EF4-FFF2-40B4-BE49-F238E27FC236}">
              <a16:creationId xmlns:a16="http://schemas.microsoft.com/office/drawing/2014/main" id="{22D9FFA0-DDB7-4855-9097-9701754ED9F0}"/>
            </a:ext>
          </a:extLst>
        </xdr:cNvPr>
        <xdr:cNvSpPr/>
      </xdr:nvSpPr>
      <xdr:spPr>
        <a:xfrm>
          <a:off x="7846060" y="670585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73914</xdr:rowOff>
    </xdr:from>
    <xdr:to>
      <xdr:col>50</xdr:col>
      <xdr:colOff>114300</xdr:colOff>
      <xdr:row>39</xdr:row>
      <xdr:rowOff>110490</xdr:rowOff>
    </xdr:to>
    <xdr:cxnSp macro="">
      <xdr:nvCxnSpPr>
        <xdr:cNvPr id="134" name="直線コネクタ 133">
          <a:extLst>
            <a:ext uri="{FF2B5EF4-FFF2-40B4-BE49-F238E27FC236}">
              <a16:creationId xmlns:a16="http://schemas.microsoft.com/office/drawing/2014/main" id="{BFAC5CFA-B9E7-46E0-88B5-795B902B42E1}"/>
            </a:ext>
          </a:extLst>
        </xdr:cNvPr>
        <xdr:cNvCxnSpPr/>
      </xdr:nvCxnSpPr>
      <xdr:spPr>
        <a:xfrm>
          <a:off x="7889240" y="6760464"/>
          <a:ext cx="7975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32258</xdr:rowOff>
    </xdr:from>
    <xdr:to>
      <xdr:col>41</xdr:col>
      <xdr:colOff>101600</xdr:colOff>
      <xdr:row>39</xdr:row>
      <xdr:rowOff>133858</xdr:rowOff>
    </xdr:to>
    <xdr:sp macro="" textlink="">
      <xdr:nvSpPr>
        <xdr:cNvPr id="135" name="楕円 134">
          <a:extLst>
            <a:ext uri="{FF2B5EF4-FFF2-40B4-BE49-F238E27FC236}">
              <a16:creationId xmlns:a16="http://schemas.microsoft.com/office/drawing/2014/main" id="{2494ADCF-50B1-4D93-81A2-BD6801F7C9EB}"/>
            </a:ext>
          </a:extLst>
        </xdr:cNvPr>
        <xdr:cNvSpPr/>
      </xdr:nvSpPr>
      <xdr:spPr>
        <a:xfrm>
          <a:off x="7029450" y="671690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73914</xdr:rowOff>
    </xdr:from>
    <xdr:to>
      <xdr:col>45</xdr:col>
      <xdr:colOff>177800</xdr:colOff>
      <xdr:row>39</xdr:row>
      <xdr:rowOff>83058</xdr:rowOff>
    </xdr:to>
    <xdr:cxnSp macro="">
      <xdr:nvCxnSpPr>
        <xdr:cNvPr id="136" name="直線コネクタ 135">
          <a:extLst>
            <a:ext uri="{FF2B5EF4-FFF2-40B4-BE49-F238E27FC236}">
              <a16:creationId xmlns:a16="http://schemas.microsoft.com/office/drawing/2014/main" id="{E0E2E2C6-356A-423E-9B0A-8F5F45A40A5E}"/>
            </a:ext>
          </a:extLst>
        </xdr:cNvPr>
        <xdr:cNvCxnSpPr/>
      </xdr:nvCxnSpPr>
      <xdr:spPr>
        <a:xfrm flipV="1">
          <a:off x="7084060" y="6760464"/>
          <a:ext cx="80518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37" name="楕円 136">
          <a:extLst>
            <a:ext uri="{FF2B5EF4-FFF2-40B4-BE49-F238E27FC236}">
              <a16:creationId xmlns:a16="http://schemas.microsoft.com/office/drawing/2014/main" id="{0479F5EB-E96A-49D2-9E8E-54881C43776A}"/>
            </a:ext>
          </a:extLst>
        </xdr:cNvPr>
        <xdr:cNvSpPr/>
      </xdr:nvSpPr>
      <xdr:spPr>
        <a:xfrm>
          <a:off x="6231890" y="67233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83058</xdr:rowOff>
    </xdr:from>
    <xdr:to>
      <xdr:col>41</xdr:col>
      <xdr:colOff>50800</xdr:colOff>
      <xdr:row>39</xdr:row>
      <xdr:rowOff>87630</xdr:rowOff>
    </xdr:to>
    <xdr:cxnSp macro="">
      <xdr:nvCxnSpPr>
        <xdr:cNvPr id="138" name="直線コネクタ 137">
          <a:extLst>
            <a:ext uri="{FF2B5EF4-FFF2-40B4-BE49-F238E27FC236}">
              <a16:creationId xmlns:a16="http://schemas.microsoft.com/office/drawing/2014/main" id="{73CE2FB8-C795-4E52-A2AC-9E68C3306DD2}"/>
            </a:ext>
          </a:extLst>
        </xdr:cNvPr>
        <xdr:cNvCxnSpPr/>
      </xdr:nvCxnSpPr>
      <xdr:spPr>
        <a:xfrm flipV="1">
          <a:off x="6286500" y="6771513"/>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95267</xdr:rowOff>
    </xdr:from>
    <xdr:ext cx="469744" cy="259045"/>
    <xdr:sp macro="" textlink="">
      <xdr:nvSpPr>
        <xdr:cNvPr id="139" name="n_1aveValue【図書館】&#10;一人当たり面積">
          <a:extLst>
            <a:ext uri="{FF2B5EF4-FFF2-40B4-BE49-F238E27FC236}">
              <a16:creationId xmlns:a16="http://schemas.microsoft.com/office/drawing/2014/main" id="{27830E33-3C3D-4559-8B07-59BB66FC9175}"/>
            </a:ext>
          </a:extLst>
        </xdr:cNvPr>
        <xdr:cNvSpPr txBox="1"/>
      </xdr:nvSpPr>
      <xdr:spPr>
        <a:xfrm>
          <a:off x="845446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104411</xdr:rowOff>
    </xdr:from>
    <xdr:ext cx="469744" cy="259045"/>
    <xdr:sp macro="" textlink="">
      <xdr:nvSpPr>
        <xdr:cNvPr id="140" name="n_2aveValue【図書館】&#10;一人当たり面積">
          <a:extLst>
            <a:ext uri="{FF2B5EF4-FFF2-40B4-BE49-F238E27FC236}">
              <a16:creationId xmlns:a16="http://schemas.microsoft.com/office/drawing/2014/main" id="{7743F196-1E1D-477D-9691-C66A0DA0DF17}"/>
            </a:ext>
          </a:extLst>
        </xdr:cNvPr>
        <xdr:cNvSpPr txBox="1"/>
      </xdr:nvSpPr>
      <xdr:spPr>
        <a:xfrm>
          <a:off x="7673417" y="69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1" name="n_3aveValue【図書館】&#10;一人当たり面積">
          <a:extLst>
            <a:ext uri="{FF2B5EF4-FFF2-40B4-BE49-F238E27FC236}">
              <a16:creationId xmlns:a16="http://schemas.microsoft.com/office/drawing/2014/main" id="{B672E0BE-63B0-4671-B14B-92FA362EFFF8}"/>
            </a:ext>
          </a:extLst>
        </xdr:cNvPr>
        <xdr:cNvSpPr txBox="1"/>
      </xdr:nvSpPr>
      <xdr:spPr>
        <a:xfrm>
          <a:off x="6866332"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122699</xdr:rowOff>
    </xdr:from>
    <xdr:ext cx="469744" cy="259045"/>
    <xdr:sp macro="" textlink="">
      <xdr:nvSpPr>
        <xdr:cNvPr id="142" name="n_4aveValue【図書館】&#10;一人当たり面積">
          <a:extLst>
            <a:ext uri="{FF2B5EF4-FFF2-40B4-BE49-F238E27FC236}">
              <a16:creationId xmlns:a16="http://schemas.microsoft.com/office/drawing/2014/main" id="{4E7B2B34-0FDF-4F76-AAFB-9533F4EA82EE}"/>
            </a:ext>
          </a:extLst>
        </xdr:cNvPr>
        <xdr:cNvSpPr txBox="1"/>
      </xdr:nvSpPr>
      <xdr:spPr>
        <a:xfrm>
          <a:off x="6068772" y="698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43" name="n_1mainValue【図書館】&#10;一人当たり面積">
          <a:extLst>
            <a:ext uri="{FF2B5EF4-FFF2-40B4-BE49-F238E27FC236}">
              <a16:creationId xmlns:a16="http://schemas.microsoft.com/office/drawing/2014/main" id="{2BF4DF26-B4E9-4E6A-8320-B4BFC497CE38}"/>
            </a:ext>
          </a:extLst>
        </xdr:cNvPr>
        <xdr:cNvSpPr txBox="1"/>
      </xdr:nvSpPr>
      <xdr:spPr>
        <a:xfrm>
          <a:off x="8454467"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141241</xdr:rowOff>
    </xdr:from>
    <xdr:ext cx="469744" cy="259045"/>
    <xdr:sp macro="" textlink="">
      <xdr:nvSpPr>
        <xdr:cNvPr id="144" name="n_2mainValue【図書館】&#10;一人当たり面積">
          <a:extLst>
            <a:ext uri="{FF2B5EF4-FFF2-40B4-BE49-F238E27FC236}">
              <a16:creationId xmlns:a16="http://schemas.microsoft.com/office/drawing/2014/main" id="{AC8810EB-9379-4D08-893E-7F7034EF5311}"/>
            </a:ext>
          </a:extLst>
        </xdr:cNvPr>
        <xdr:cNvSpPr txBox="1"/>
      </xdr:nvSpPr>
      <xdr:spPr>
        <a:xfrm>
          <a:off x="7673417"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150385</xdr:rowOff>
    </xdr:from>
    <xdr:ext cx="469744" cy="259045"/>
    <xdr:sp macro="" textlink="">
      <xdr:nvSpPr>
        <xdr:cNvPr id="145" name="n_3mainValue【図書館】&#10;一人当たり面積">
          <a:extLst>
            <a:ext uri="{FF2B5EF4-FFF2-40B4-BE49-F238E27FC236}">
              <a16:creationId xmlns:a16="http://schemas.microsoft.com/office/drawing/2014/main" id="{EBB105FA-4539-4BD7-AD14-4E96389F5802}"/>
            </a:ext>
          </a:extLst>
        </xdr:cNvPr>
        <xdr:cNvSpPr txBox="1"/>
      </xdr:nvSpPr>
      <xdr:spPr>
        <a:xfrm>
          <a:off x="6866332"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6" name="n_4mainValue【図書館】&#10;一人当たり面積">
          <a:extLst>
            <a:ext uri="{FF2B5EF4-FFF2-40B4-BE49-F238E27FC236}">
              <a16:creationId xmlns:a16="http://schemas.microsoft.com/office/drawing/2014/main" id="{871FBD1C-A581-4052-AA0C-45AFE56CB805}"/>
            </a:ext>
          </a:extLst>
        </xdr:cNvPr>
        <xdr:cNvSpPr txBox="1"/>
      </xdr:nvSpPr>
      <xdr:spPr>
        <a:xfrm>
          <a:off x="6068772"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E5E95EA-F1BA-46CB-B460-F12A55152EF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4CB3CFD-72A8-4B97-A92D-93F0F009D36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21BB7BC-8AD3-4D7C-A071-5C628E17C90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EB22E2E-4CAB-4175-BD94-42B2DDEB0144}"/>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8196810-2502-498F-B6AA-7E902647913C}"/>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27B0FEF-30DE-431E-99C5-15780BAE9DB1}"/>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401B7F7-5A8A-42BC-8F99-A7ECD9B364B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4F4A7EC-0491-41FF-BCB7-AA8D8731451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A9F0712-536B-4CA6-B7C1-7EBB6E6D336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9C9C6C4-653E-43DB-AD51-B3D1FC1CD40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3C5B611-2CD5-4635-BBFE-7D1428FB3F5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9168925-EFCB-4B14-8E5A-D01451DA3B2B}"/>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6A50F7B-BC70-46A1-86B9-CFF5E3E7A452}"/>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D0EAE58-5155-4294-AE62-456ED524D965}"/>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3C21CCC2-2B3B-4125-A443-74A07F73479A}"/>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6D9955E-8F24-4D34-9AAA-04148B5FBD07}"/>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E68766C2-7DAF-452C-8DFE-6A083E03B671}"/>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9182E98C-9FD3-4D85-BF29-03760A502433}"/>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469B515-8360-4EE2-A76F-E57A98EA4F68}"/>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B6051C8-A32C-473B-936C-12B2E56AA42E}"/>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882AE4AD-1AA4-4501-B4C6-446632C3AF24}"/>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FF86343-C6AA-4F2C-B156-DF8BDA74475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5D43049-C828-4C1D-A9B6-FB0BF21783DA}"/>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1DFEB63B-FDE7-4DA7-A5B8-772D39381D2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169545</xdr:rowOff>
    </xdr:from>
    <xdr:to>
      <xdr:col>24</xdr:col>
      <xdr:colOff>62865</xdr:colOff>
      <xdr:row>63</xdr:row>
      <xdr:rowOff>158115</xdr:rowOff>
    </xdr:to>
    <xdr:cxnSp macro="">
      <xdr:nvCxnSpPr>
        <xdr:cNvPr id="171" name="直線コネクタ 170">
          <a:extLst>
            <a:ext uri="{FF2B5EF4-FFF2-40B4-BE49-F238E27FC236}">
              <a16:creationId xmlns:a16="http://schemas.microsoft.com/office/drawing/2014/main" id="{99260571-C0F7-48DB-84FA-A9E8C611F897}"/>
            </a:ext>
          </a:extLst>
        </xdr:cNvPr>
        <xdr:cNvCxnSpPr/>
      </xdr:nvCxnSpPr>
      <xdr:spPr>
        <a:xfrm flipV="1">
          <a:off x="4173855" y="977455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161942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226B3DD9-2F53-4877-9FFC-88E1847EFE96}"/>
            </a:ext>
          </a:extLst>
        </xdr:cNvPr>
        <xdr:cNvSpPr txBox="1"/>
      </xdr:nvSpPr>
      <xdr:spPr>
        <a:xfrm>
          <a:off x="421259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158115</xdr:rowOff>
    </xdr:from>
    <xdr:to>
      <xdr:col>24</xdr:col>
      <xdr:colOff>152400</xdr:colOff>
      <xdr:row>63</xdr:row>
      <xdr:rowOff>158115</xdr:rowOff>
    </xdr:to>
    <xdr:cxnSp macro="">
      <xdr:nvCxnSpPr>
        <xdr:cNvPr id="173" name="直線コネクタ 172">
          <a:extLst>
            <a:ext uri="{FF2B5EF4-FFF2-40B4-BE49-F238E27FC236}">
              <a16:creationId xmlns:a16="http://schemas.microsoft.com/office/drawing/2014/main" id="{C3971243-E0C4-48EA-8D16-0F653416A636}"/>
            </a:ext>
          </a:extLst>
        </xdr:cNvPr>
        <xdr:cNvCxnSpPr/>
      </xdr:nvCxnSpPr>
      <xdr:spPr>
        <a:xfrm>
          <a:off x="4112260" y="10961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116222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A1F3B6E5-0D21-4883-88FA-8EE95F8D21D3}"/>
            </a:ext>
          </a:extLst>
        </xdr:cNvPr>
        <xdr:cNvSpPr txBox="1"/>
      </xdr:nvSpPr>
      <xdr:spPr>
        <a:xfrm>
          <a:off x="421259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169545</xdr:rowOff>
    </xdr:from>
    <xdr:to>
      <xdr:col>24</xdr:col>
      <xdr:colOff>152400</xdr:colOff>
      <xdr:row>56</xdr:row>
      <xdr:rowOff>169545</xdr:rowOff>
    </xdr:to>
    <xdr:cxnSp macro="">
      <xdr:nvCxnSpPr>
        <xdr:cNvPr id="175" name="直線コネクタ 174">
          <a:extLst>
            <a:ext uri="{FF2B5EF4-FFF2-40B4-BE49-F238E27FC236}">
              <a16:creationId xmlns:a16="http://schemas.microsoft.com/office/drawing/2014/main" id="{BFE27A29-5685-4490-BE06-55DFBE082540}"/>
            </a:ext>
          </a:extLst>
        </xdr:cNvPr>
        <xdr:cNvCxnSpPr/>
      </xdr:nvCxnSpPr>
      <xdr:spPr>
        <a:xfrm>
          <a:off x="4112260" y="9774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9919375-C1CD-4F08-8272-EC69575CFEA7}"/>
            </a:ext>
          </a:extLst>
        </xdr:cNvPr>
        <xdr:cNvSpPr txBox="1"/>
      </xdr:nvSpPr>
      <xdr:spPr>
        <a:xfrm>
          <a:off x="421259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7" name="フローチャート: 判断 176">
          <a:extLst>
            <a:ext uri="{FF2B5EF4-FFF2-40B4-BE49-F238E27FC236}">
              <a16:creationId xmlns:a16="http://schemas.microsoft.com/office/drawing/2014/main" id="{F5144A2E-726E-4161-AE17-B04405CD1E46}"/>
            </a:ext>
          </a:extLst>
        </xdr:cNvPr>
        <xdr:cNvSpPr/>
      </xdr:nvSpPr>
      <xdr:spPr>
        <a:xfrm>
          <a:off x="4131310" y="1033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749352FD-4B82-4D51-B61D-B3672D354609}"/>
            </a:ext>
          </a:extLst>
        </xdr:cNvPr>
        <xdr:cNvSpPr/>
      </xdr:nvSpPr>
      <xdr:spPr>
        <a:xfrm>
          <a:off x="3388360" y="103124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FE52FE97-86BE-40FD-8D1C-A819DD8DD815}"/>
            </a:ext>
          </a:extLst>
        </xdr:cNvPr>
        <xdr:cNvSpPr/>
      </xdr:nvSpPr>
      <xdr:spPr>
        <a:xfrm>
          <a:off x="2571750" y="1028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0" name="フローチャート: 判断 179">
          <a:extLst>
            <a:ext uri="{FF2B5EF4-FFF2-40B4-BE49-F238E27FC236}">
              <a16:creationId xmlns:a16="http://schemas.microsoft.com/office/drawing/2014/main" id="{BFBD7F77-0EFE-4A1A-8465-FDECB8147085}"/>
            </a:ext>
          </a:extLst>
        </xdr:cNvPr>
        <xdr:cNvSpPr/>
      </xdr:nvSpPr>
      <xdr:spPr>
        <a:xfrm>
          <a:off x="1774190" y="102419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81" name="フローチャート: 判断 180">
          <a:extLst>
            <a:ext uri="{FF2B5EF4-FFF2-40B4-BE49-F238E27FC236}">
              <a16:creationId xmlns:a16="http://schemas.microsoft.com/office/drawing/2014/main" id="{BDAC66F8-C2BE-49D5-B548-772BA293A302}"/>
            </a:ext>
          </a:extLst>
        </xdr:cNvPr>
        <xdr:cNvSpPr/>
      </xdr:nvSpPr>
      <xdr:spPr>
        <a:xfrm>
          <a:off x="988060" y="102076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ACB1652-8C04-46AD-B946-99ACA642D3E6}"/>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731751A-1E17-449F-A9DE-C31418C1926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2305AA3-DC76-4BF0-9DDC-3744DE8EDCF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3322E2F-283F-4C14-817D-9A88285872B9}"/>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28DFB6B-0E4D-4627-9A61-D5F832ED0500}"/>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87" name="楕円 186">
          <a:extLst>
            <a:ext uri="{FF2B5EF4-FFF2-40B4-BE49-F238E27FC236}">
              <a16:creationId xmlns:a16="http://schemas.microsoft.com/office/drawing/2014/main" id="{ED432358-231C-49CB-B8A0-8246149A5DB7}"/>
            </a:ext>
          </a:extLst>
        </xdr:cNvPr>
        <xdr:cNvSpPr/>
      </xdr:nvSpPr>
      <xdr:spPr>
        <a:xfrm>
          <a:off x="4131310" y="101942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101617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796100F-4720-4D2C-A7A0-64AC731C1EBE}"/>
            </a:ext>
          </a:extLst>
        </xdr:cNvPr>
        <xdr:cNvSpPr txBox="1"/>
      </xdr:nvSpPr>
      <xdr:spPr>
        <a:xfrm>
          <a:off x="421259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89" name="楕円 188">
          <a:extLst>
            <a:ext uri="{FF2B5EF4-FFF2-40B4-BE49-F238E27FC236}">
              <a16:creationId xmlns:a16="http://schemas.microsoft.com/office/drawing/2014/main" id="{8FDDE49F-310C-42E8-B20A-EE73DF6CC99C}"/>
            </a:ext>
          </a:extLst>
        </xdr:cNvPr>
        <xdr:cNvSpPr/>
      </xdr:nvSpPr>
      <xdr:spPr>
        <a:xfrm>
          <a:off x="3388360" y="1017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129540</xdr:rowOff>
    </xdr:to>
    <xdr:cxnSp macro="">
      <xdr:nvCxnSpPr>
        <xdr:cNvPr id="190" name="直線コネクタ 189">
          <a:extLst>
            <a:ext uri="{FF2B5EF4-FFF2-40B4-BE49-F238E27FC236}">
              <a16:creationId xmlns:a16="http://schemas.microsoft.com/office/drawing/2014/main" id="{A0E464C5-2008-47F9-9C58-84AE1D60C78E}"/>
            </a:ext>
          </a:extLst>
        </xdr:cNvPr>
        <xdr:cNvCxnSpPr/>
      </xdr:nvCxnSpPr>
      <xdr:spPr>
        <a:xfrm>
          <a:off x="3431540" y="10216515"/>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xdr:rowOff>
    </xdr:from>
    <xdr:to>
      <xdr:col>15</xdr:col>
      <xdr:colOff>101600</xdr:colOff>
      <xdr:row>59</xdr:row>
      <xdr:rowOff>113665</xdr:rowOff>
    </xdr:to>
    <xdr:sp macro="" textlink="">
      <xdr:nvSpPr>
        <xdr:cNvPr id="191" name="楕円 190">
          <a:extLst>
            <a:ext uri="{FF2B5EF4-FFF2-40B4-BE49-F238E27FC236}">
              <a16:creationId xmlns:a16="http://schemas.microsoft.com/office/drawing/2014/main" id="{B5FA9E67-CD03-4146-B2CC-9685D2BCDAF7}"/>
            </a:ext>
          </a:extLst>
        </xdr:cNvPr>
        <xdr:cNvSpPr/>
      </xdr:nvSpPr>
      <xdr:spPr>
        <a:xfrm>
          <a:off x="2571750" y="101314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62865</xdr:rowOff>
    </xdr:from>
    <xdr:to>
      <xdr:col>19</xdr:col>
      <xdr:colOff>177800</xdr:colOff>
      <xdr:row>59</xdr:row>
      <xdr:rowOff>102870</xdr:rowOff>
    </xdr:to>
    <xdr:cxnSp macro="">
      <xdr:nvCxnSpPr>
        <xdr:cNvPr id="192" name="直線コネクタ 191">
          <a:extLst>
            <a:ext uri="{FF2B5EF4-FFF2-40B4-BE49-F238E27FC236}">
              <a16:creationId xmlns:a16="http://schemas.microsoft.com/office/drawing/2014/main" id="{54CD9700-296D-4F80-8E48-042F15B72B12}"/>
            </a:ext>
          </a:extLst>
        </xdr:cNvPr>
        <xdr:cNvCxnSpPr/>
      </xdr:nvCxnSpPr>
      <xdr:spPr>
        <a:xfrm>
          <a:off x="2626360" y="10174605"/>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93" name="楕円 192">
          <a:extLst>
            <a:ext uri="{FF2B5EF4-FFF2-40B4-BE49-F238E27FC236}">
              <a16:creationId xmlns:a16="http://schemas.microsoft.com/office/drawing/2014/main" id="{9F01751C-4419-4C38-B778-99D301F4BE0D}"/>
            </a:ext>
          </a:extLst>
        </xdr:cNvPr>
        <xdr:cNvSpPr/>
      </xdr:nvSpPr>
      <xdr:spPr>
        <a:xfrm>
          <a:off x="1774190" y="102762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62865</xdr:rowOff>
    </xdr:from>
    <xdr:to>
      <xdr:col>15</xdr:col>
      <xdr:colOff>50800</xdr:colOff>
      <xdr:row>60</xdr:row>
      <xdr:rowOff>38100</xdr:rowOff>
    </xdr:to>
    <xdr:cxnSp macro="">
      <xdr:nvCxnSpPr>
        <xdr:cNvPr id="194" name="直線コネクタ 193">
          <a:extLst>
            <a:ext uri="{FF2B5EF4-FFF2-40B4-BE49-F238E27FC236}">
              <a16:creationId xmlns:a16="http://schemas.microsoft.com/office/drawing/2014/main" id="{8CF97EEC-E60C-43B2-8FC0-64C9DF671EB8}"/>
            </a:ext>
          </a:extLst>
        </xdr:cNvPr>
        <xdr:cNvCxnSpPr/>
      </xdr:nvCxnSpPr>
      <xdr:spPr>
        <a:xfrm flipV="1">
          <a:off x="1828800" y="10174605"/>
          <a:ext cx="79756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162560</xdr:rowOff>
    </xdr:from>
    <xdr:to>
      <xdr:col>6</xdr:col>
      <xdr:colOff>38100</xdr:colOff>
      <xdr:row>60</xdr:row>
      <xdr:rowOff>92710</xdr:rowOff>
    </xdr:to>
    <xdr:sp macro="" textlink="">
      <xdr:nvSpPr>
        <xdr:cNvPr id="195" name="楕円 194">
          <a:extLst>
            <a:ext uri="{FF2B5EF4-FFF2-40B4-BE49-F238E27FC236}">
              <a16:creationId xmlns:a16="http://schemas.microsoft.com/office/drawing/2014/main" id="{6C5B33B1-0D0B-4CF8-B2FC-2D8C528CB014}"/>
            </a:ext>
          </a:extLst>
        </xdr:cNvPr>
        <xdr:cNvSpPr/>
      </xdr:nvSpPr>
      <xdr:spPr>
        <a:xfrm>
          <a:off x="988060" y="102800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38100</xdr:rowOff>
    </xdr:from>
    <xdr:to>
      <xdr:col>10</xdr:col>
      <xdr:colOff>114300</xdr:colOff>
      <xdr:row>60</xdr:row>
      <xdr:rowOff>41910</xdr:rowOff>
    </xdr:to>
    <xdr:cxnSp macro="">
      <xdr:nvCxnSpPr>
        <xdr:cNvPr id="196" name="直線コネクタ 195">
          <a:extLst>
            <a:ext uri="{FF2B5EF4-FFF2-40B4-BE49-F238E27FC236}">
              <a16:creationId xmlns:a16="http://schemas.microsoft.com/office/drawing/2014/main" id="{632F7731-5E75-4B06-8752-83CCE3E077C1}"/>
            </a:ext>
          </a:extLst>
        </xdr:cNvPr>
        <xdr:cNvCxnSpPr/>
      </xdr:nvCxnSpPr>
      <xdr:spPr>
        <a:xfrm flipV="1">
          <a:off x="1031240" y="1032510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120032</xdr:rowOff>
    </xdr:from>
    <xdr:ext cx="405111" cy="259045"/>
    <xdr:sp macro="" textlink="">
      <xdr:nvSpPr>
        <xdr:cNvPr id="197" name="n_1aveValue【体育館・プール】&#10;有形固定資産減価償却率">
          <a:extLst>
            <a:ext uri="{FF2B5EF4-FFF2-40B4-BE49-F238E27FC236}">
              <a16:creationId xmlns:a16="http://schemas.microsoft.com/office/drawing/2014/main" id="{3731C284-22AB-4643-A22E-90D54C1F0621}"/>
            </a:ext>
          </a:extLst>
        </xdr:cNvPr>
        <xdr:cNvSpPr txBox="1"/>
      </xdr:nvSpPr>
      <xdr:spPr>
        <a:xfrm>
          <a:off x="32391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A8ECD9F1-9E9E-4630-A17F-960C5F7294CA}"/>
            </a:ext>
          </a:extLst>
        </xdr:cNvPr>
        <xdr:cNvSpPr txBox="1"/>
      </xdr:nvSpPr>
      <xdr:spPr>
        <a:xfrm>
          <a:off x="2439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99" name="n_3aveValue【体育館・プール】&#10;有形固定資産減価償却率">
          <a:extLst>
            <a:ext uri="{FF2B5EF4-FFF2-40B4-BE49-F238E27FC236}">
              <a16:creationId xmlns:a16="http://schemas.microsoft.com/office/drawing/2014/main" id="{CFBF5A1B-85F3-46E5-BFDC-02DA9D83E10C}"/>
            </a:ext>
          </a:extLst>
        </xdr:cNvPr>
        <xdr:cNvSpPr txBox="1"/>
      </xdr:nvSpPr>
      <xdr:spPr>
        <a:xfrm>
          <a:off x="164148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200" name="n_4aveValue【体育館・プール】&#10;有形固定資産減価償却率">
          <a:extLst>
            <a:ext uri="{FF2B5EF4-FFF2-40B4-BE49-F238E27FC236}">
              <a16:creationId xmlns:a16="http://schemas.microsoft.com/office/drawing/2014/main" id="{50ED71FD-7B3B-4EC8-821A-F17693579D44}"/>
            </a:ext>
          </a:extLst>
        </xdr:cNvPr>
        <xdr:cNvSpPr txBox="1"/>
      </xdr:nvSpPr>
      <xdr:spPr>
        <a:xfrm>
          <a:off x="85535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201" name="n_1mainValue【体育館・プール】&#10;有形固定資産減価償却率">
          <a:extLst>
            <a:ext uri="{FF2B5EF4-FFF2-40B4-BE49-F238E27FC236}">
              <a16:creationId xmlns:a16="http://schemas.microsoft.com/office/drawing/2014/main" id="{0FFC1CEE-B2ED-4F9D-8B7C-A579965F8F5D}"/>
            </a:ext>
          </a:extLst>
        </xdr:cNvPr>
        <xdr:cNvSpPr txBox="1"/>
      </xdr:nvSpPr>
      <xdr:spPr>
        <a:xfrm>
          <a:off x="32391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130192</xdr:rowOff>
    </xdr:from>
    <xdr:ext cx="405111" cy="259045"/>
    <xdr:sp macro="" textlink="">
      <xdr:nvSpPr>
        <xdr:cNvPr id="202" name="n_2mainValue【体育館・プール】&#10;有形固定資産減価償却率">
          <a:extLst>
            <a:ext uri="{FF2B5EF4-FFF2-40B4-BE49-F238E27FC236}">
              <a16:creationId xmlns:a16="http://schemas.microsoft.com/office/drawing/2014/main" id="{9B5D8617-A846-4C44-8630-4DF00EB8397D}"/>
            </a:ext>
          </a:extLst>
        </xdr:cNvPr>
        <xdr:cNvSpPr txBox="1"/>
      </xdr:nvSpPr>
      <xdr:spPr>
        <a:xfrm>
          <a:off x="2439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3" name="n_3mainValue【体育館・プール】&#10;有形固定資産減価償却率">
          <a:extLst>
            <a:ext uri="{FF2B5EF4-FFF2-40B4-BE49-F238E27FC236}">
              <a16:creationId xmlns:a16="http://schemas.microsoft.com/office/drawing/2014/main" id="{F58CB489-16FB-4844-9CF2-0196049BD83A}"/>
            </a:ext>
          </a:extLst>
        </xdr:cNvPr>
        <xdr:cNvSpPr txBox="1"/>
      </xdr:nvSpPr>
      <xdr:spPr>
        <a:xfrm>
          <a:off x="164148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83837</xdr:rowOff>
    </xdr:from>
    <xdr:ext cx="405111" cy="259045"/>
    <xdr:sp macro="" textlink="">
      <xdr:nvSpPr>
        <xdr:cNvPr id="204" name="n_4mainValue【体育館・プール】&#10;有形固定資産減価償却率">
          <a:extLst>
            <a:ext uri="{FF2B5EF4-FFF2-40B4-BE49-F238E27FC236}">
              <a16:creationId xmlns:a16="http://schemas.microsoft.com/office/drawing/2014/main" id="{828F3887-ACFE-4996-A570-1CCD43407AD2}"/>
            </a:ext>
          </a:extLst>
        </xdr:cNvPr>
        <xdr:cNvSpPr txBox="1"/>
      </xdr:nvSpPr>
      <xdr:spPr>
        <a:xfrm>
          <a:off x="85535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84AAC9C-1B01-4174-9D8C-BEA26574AC1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A370F-6B37-4EEC-A900-CD10AC2EC595}"/>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4ED2CFD-CD07-4524-8483-0407D151064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564FC11-4FDE-4B54-9EBB-8422ACF4FF6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AD9BA81-2849-4587-9594-3DB5299709CE}"/>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856DE90-61BB-469F-8581-C0E1665FF384}"/>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DDE38E6-26F8-453B-A977-55E78622B1B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E658C34-BF4A-4D6F-828E-D78D793963A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9267A5D-B90D-484D-ADB8-A3396168E5B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89AA959-A7BD-4FAC-995B-C3A1C95CF7F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8EDA15A-6A6A-44E3-BEEC-D86FB7A69E93}"/>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81393CC0-36BF-4335-B39E-DA59F1F091B1}"/>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5540A42-E74C-4429-AF3B-F38141436184}"/>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92C2518D-F1E0-4E61-B6B8-98EA8C65E23D}"/>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9AAF042-3269-44FA-B13E-360733E304F0}"/>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213DF828-B467-450F-A6C3-7E24290F67CE}"/>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0121803-1C28-4F3C-8386-23EB35B2FB9E}"/>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52A609C8-A7C1-42FE-BD92-5C97234FEC4B}"/>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CE19E27-8DA5-4993-9EE0-0720F2FF0E40}"/>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FD0021A0-6A41-4F84-807A-230DDD1B4341}"/>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E60A4EE-DD28-4F01-A6BB-9AF118A7E6E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C4B153D-4790-4BB8-BF88-66196E84383C}"/>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8D01ED0D-0F3F-483F-8584-5633294FB9F6}"/>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116840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69EFD801-2B19-4804-B037-1D3EB74D7E47}"/>
            </a:ext>
          </a:extLst>
        </xdr:cNvPr>
        <xdr:cNvCxnSpPr/>
      </xdr:nvCxnSpPr>
      <xdr:spPr>
        <a:xfrm flipV="1">
          <a:off x="9429115" y="9546590"/>
          <a:ext cx="0" cy="1484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71E38A22-E9A8-41F3-A54D-8DD4C65C66E8}"/>
            </a:ext>
          </a:extLst>
        </xdr:cNvPr>
        <xdr:cNvSpPr txBox="1"/>
      </xdr:nvSpPr>
      <xdr:spPr>
        <a:xfrm>
          <a:off x="946785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A4DF5782-9C8A-4B21-B58A-4CD0E42EB945}"/>
            </a:ext>
          </a:extLst>
        </xdr:cNvPr>
        <xdr:cNvCxnSpPr/>
      </xdr:nvCxnSpPr>
      <xdr:spPr>
        <a:xfrm>
          <a:off x="9356090" y="110312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63517</xdr:rowOff>
    </xdr:from>
    <xdr:ext cx="469744" cy="259045"/>
    <xdr:sp macro="" textlink="">
      <xdr:nvSpPr>
        <xdr:cNvPr id="231" name="【体育館・プール】&#10;一人当たり面積最大値テキスト">
          <a:extLst>
            <a:ext uri="{FF2B5EF4-FFF2-40B4-BE49-F238E27FC236}">
              <a16:creationId xmlns:a16="http://schemas.microsoft.com/office/drawing/2014/main" id="{B5982F09-B5F1-4737-A56F-E1D1582EF6C9}"/>
            </a:ext>
          </a:extLst>
        </xdr:cNvPr>
        <xdr:cNvSpPr txBox="1"/>
      </xdr:nvSpPr>
      <xdr:spPr>
        <a:xfrm>
          <a:off x="9467850" y="931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116840</xdr:rowOff>
    </xdr:from>
    <xdr:to>
      <xdr:col>55</xdr:col>
      <xdr:colOff>88900</xdr:colOff>
      <xdr:row>55</xdr:row>
      <xdr:rowOff>116840</xdr:rowOff>
    </xdr:to>
    <xdr:cxnSp macro="">
      <xdr:nvCxnSpPr>
        <xdr:cNvPr id="232" name="直線コネクタ 231">
          <a:extLst>
            <a:ext uri="{FF2B5EF4-FFF2-40B4-BE49-F238E27FC236}">
              <a16:creationId xmlns:a16="http://schemas.microsoft.com/office/drawing/2014/main" id="{8CCBE304-0544-47A1-9D83-478C0E69C440}"/>
            </a:ext>
          </a:extLst>
        </xdr:cNvPr>
        <xdr:cNvCxnSpPr/>
      </xdr:nvCxnSpPr>
      <xdr:spPr>
        <a:xfrm>
          <a:off x="9356090" y="95465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147337</xdr:rowOff>
    </xdr:from>
    <xdr:ext cx="469744" cy="259045"/>
    <xdr:sp macro="" textlink="">
      <xdr:nvSpPr>
        <xdr:cNvPr id="233" name="【体育館・プール】&#10;一人当たり面積平均値テキスト">
          <a:extLst>
            <a:ext uri="{FF2B5EF4-FFF2-40B4-BE49-F238E27FC236}">
              <a16:creationId xmlns:a16="http://schemas.microsoft.com/office/drawing/2014/main" id="{E93E97B8-A77A-499C-B46F-21D9996A62BE}"/>
            </a:ext>
          </a:extLst>
        </xdr:cNvPr>
        <xdr:cNvSpPr txBox="1"/>
      </xdr:nvSpPr>
      <xdr:spPr>
        <a:xfrm>
          <a:off x="9467850" y="10603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168910</xdr:rowOff>
    </xdr:from>
    <xdr:to>
      <xdr:col>55</xdr:col>
      <xdr:colOff>50800</xdr:colOff>
      <xdr:row>62</xdr:row>
      <xdr:rowOff>99060</xdr:rowOff>
    </xdr:to>
    <xdr:sp macro="" textlink="">
      <xdr:nvSpPr>
        <xdr:cNvPr id="234" name="フローチャート: 判断 233">
          <a:extLst>
            <a:ext uri="{FF2B5EF4-FFF2-40B4-BE49-F238E27FC236}">
              <a16:creationId xmlns:a16="http://schemas.microsoft.com/office/drawing/2014/main" id="{60066DD1-BDDF-4121-A9B8-47EE14C65117}"/>
            </a:ext>
          </a:extLst>
        </xdr:cNvPr>
        <xdr:cNvSpPr/>
      </xdr:nvSpPr>
      <xdr:spPr>
        <a:xfrm>
          <a:off x="9394190" y="1063117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8890</xdr:rowOff>
    </xdr:from>
    <xdr:to>
      <xdr:col>50</xdr:col>
      <xdr:colOff>165100</xdr:colOff>
      <xdr:row>62</xdr:row>
      <xdr:rowOff>110490</xdr:rowOff>
    </xdr:to>
    <xdr:sp macro="" textlink="">
      <xdr:nvSpPr>
        <xdr:cNvPr id="235" name="フローチャート: 判断 234">
          <a:extLst>
            <a:ext uri="{FF2B5EF4-FFF2-40B4-BE49-F238E27FC236}">
              <a16:creationId xmlns:a16="http://schemas.microsoft.com/office/drawing/2014/main" id="{2120E9CC-5DC6-493A-831F-2DCA2DD24BDE}"/>
            </a:ext>
          </a:extLst>
        </xdr:cNvPr>
        <xdr:cNvSpPr/>
      </xdr:nvSpPr>
      <xdr:spPr>
        <a:xfrm>
          <a:off x="8632190" y="1064069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7620</xdr:rowOff>
    </xdr:from>
    <xdr:to>
      <xdr:col>46</xdr:col>
      <xdr:colOff>38100</xdr:colOff>
      <xdr:row>62</xdr:row>
      <xdr:rowOff>109220</xdr:rowOff>
    </xdr:to>
    <xdr:sp macro="" textlink="">
      <xdr:nvSpPr>
        <xdr:cNvPr id="236" name="フローチャート: 判断 235">
          <a:extLst>
            <a:ext uri="{FF2B5EF4-FFF2-40B4-BE49-F238E27FC236}">
              <a16:creationId xmlns:a16="http://schemas.microsoft.com/office/drawing/2014/main" id="{E85617AD-1C2C-4CDC-9BFE-7DC0767446E9}"/>
            </a:ext>
          </a:extLst>
        </xdr:cNvPr>
        <xdr:cNvSpPr/>
      </xdr:nvSpPr>
      <xdr:spPr>
        <a:xfrm>
          <a:off x="7846060" y="10639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101600</xdr:rowOff>
    </xdr:from>
    <xdr:to>
      <xdr:col>41</xdr:col>
      <xdr:colOff>101600</xdr:colOff>
      <xdr:row>63</xdr:row>
      <xdr:rowOff>31750</xdr:rowOff>
    </xdr:to>
    <xdr:sp macro="" textlink="">
      <xdr:nvSpPr>
        <xdr:cNvPr id="237" name="フローチャート: 判断 236">
          <a:extLst>
            <a:ext uri="{FF2B5EF4-FFF2-40B4-BE49-F238E27FC236}">
              <a16:creationId xmlns:a16="http://schemas.microsoft.com/office/drawing/2014/main" id="{5E37915A-9399-476C-81CC-9751081BD4FE}"/>
            </a:ext>
          </a:extLst>
        </xdr:cNvPr>
        <xdr:cNvSpPr/>
      </xdr:nvSpPr>
      <xdr:spPr>
        <a:xfrm>
          <a:off x="7029450" y="107276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102870</xdr:rowOff>
    </xdr:from>
    <xdr:to>
      <xdr:col>36</xdr:col>
      <xdr:colOff>165100</xdr:colOff>
      <xdr:row>63</xdr:row>
      <xdr:rowOff>33020</xdr:rowOff>
    </xdr:to>
    <xdr:sp macro="" textlink="">
      <xdr:nvSpPr>
        <xdr:cNvPr id="238" name="フローチャート: 判断 237">
          <a:extLst>
            <a:ext uri="{FF2B5EF4-FFF2-40B4-BE49-F238E27FC236}">
              <a16:creationId xmlns:a16="http://schemas.microsoft.com/office/drawing/2014/main" id="{8FDFFE49-8EB6-4228-B4A0-ACA486768519}"/>
            </a:ext>
          </a:extLst>
        </xdr:cNvPr>
        <xdr:cNvSpPr/>
      </xdr:nvSpPr>
      <xdr:spPr>
        <a:xfrm>
          <a:off x="6231890" y="1073086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2F29D7C-D4AF-4469-BAD8-EBA4FCFA410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5FA79A8-AADC-420A-8F72-543D07A32B80}"/>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D6257D0-C0AE-42F4-BC2B-9EE416EB4BE8}"/>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1C69D2A-0977-4E87-9F24-9C4A669C594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D650DE6-88DA-4E00-95F1-22EF22C337D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132080</xdr:rowOff>
    </xdr:from>
    <xdr:to>
      <xdr:col>55</xdr:col>
      <xdr:colOff>50800</xdr:colOff>
      <xdr:row>62</xdr:row>
      <xdr:rowOff>62230</xdr:rowOff>
    </xdr:to>
    <xdr:sp macro="" textlink="">
      <xdr:nvSpPr>
        <xdr:cNvPr id="244" name="楕円 243">
          <a:extLst>
            <a:ext uri="{FF2B5EF4-FFF2-40B4-BE49-F238E27FC236}">
              <a16:creationId xmlns:a16="http://schemas.microsoft.com/office/drawing/2014/main" id="{0715B70D-3FEE-48FF-8972-71667703E9D6}"/>
            </a:ext>
          </a:extLst>
        </xdr:cNvPr>
        <xdr:cNvSpPr/>
      </xdr:nvSpPr>
      <xdr:spPr>
        <a:xfrm>
          <a:off x="9394190" y="1059434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154957</xdr:rowOff>
    </xdr:from>
    <xdr:ext cx="469744" cy="259045"/>
    <xdr:sp macro="" textlink="">
      <xdr:nvSpPr>
        <xdr:cNvPr id="245" name="【体育館・プール】&#10;一人当たり面積該当値テキスト">
          <a:extLst>
            <a:ext uri="{FF2B5EF4-FFF2-40B4-BE49-F238E27FC236}">
              <a16:creationId xmlns:a16="http://schemas.microsoft.com/office/drawing/2014/main" id="{341EBAFF-7749-49C4-BF7E-4FA2A75E5770}"/>
            </a:ext>
          </a:extLst>
        </xdr:cNvPr>
        <xdr:cNvSpPr txBox="1"/>
      </xdr:nvSpPr>
      <xdr:spPr>
        <a:xfrm>
          <a:off x="9467850"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139700</xdr:rowOff>
    </xdr:from>
    <xdr:to>
      <xdr:col>50</xdr:col>
      <xdr:colOff>165100</xdr:colOff>
      <xdr:row>62</xdr:row>
      <xdr:rowOff>69850</xdr:rowOff>
    </xdr:to>
    <xdr:sp macro="" textlink="">
      <xdr:nvSpPr>
        <xdr:cNvPr id="246" name="楕円 245">
          <a:extLst>
            <a:ext uri="{FF2B5EF4-FFF2-40B4-BE49-F238E27FC236}">
              <a16:creationId xmlns:a16="http://schemas.microsoft.com/office/drawing/2014/main" id="{49F98359-415B-4008-A250-7DEB8E162394}"/>
            </a:ext>
          </a:extLst>
        </xdr:cNvPr>
        <xdr:cNvSpPr/>
      </xdr:nvSpPr>
      <xdr:spPr>
        <a:xfrm>
          <a:off x="8632190" y="105943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xdr:rowOff>
    </xdr:from>
    <xdr:to>
      <xdr:col>55</xdr:col>
      <xdr:colOff>0</xdr:colOff>
      <xdr:row>62</xdr:row>
      <xdr:rowOff>19050</xdr:rowOff>
    </xdr:to>
    <xdr:cxnSp macro="">
      <xdr:nvCxnSpPr>
        <xdr:cNvPr id="247" name="直線コネクタ 246">
          <a:extLst>
            <a:ext uri="{FF2B5EF4-FFF2-40B4-BE49-F238E27FC236}">
              <a16:creationId xmlns:a16="http://schemas.microsoft.com/office/drawing/2014/main" id="{BDC9D53E-B783-4BD3-BCA9-0F64AE48AC51}"/>
            </a:ext>
          </a:extLst>
        </xdr:cNvPr>
        <xdr:cNvCxnSpPr/>
      </xdr:nvCxnSpPr>
      <xdr:spPr>
        <a:xfrm flipV="1">
          <a:off x="8686800" y="106451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146050</xdr:rowOff>
    </xdr:from>
    <xdr:to>
      <xdr:col>46</xdr:col>
      <xdr:colOff>38100</xdr:colOff>
      <xdr:row>62</xdr:row>
      <xdr:rowOff>76200</xdr:rowOff>
    </xdr:to>
    <xdr:sp macro="" textlink="">
      <xdr:nvSpPr>
        <xdr:cNvPr id="248" name="楕円 247">
          <a:extLst>
            <a:ext uri="{FF2B5EF4-FFF2-40B4-BE49-F238E27FC236}">
              <a16:creationId xmlns:a16="http://schemas.microsoft.com/office/drawing/2014/main" id="{AD683DDB-E5B1-4C56-85A1-3DB691756D76}"/>
            </a:ext>
          </a:extLst>
        </xdr:cNvPr>
        <xdr:cNvSpPr/>
      </xdr:nvSpPr>
      <xdr:spPr>
        <a:xfrm>
          <a:off x="7846060" y="106025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19050</xdr:rowOff>
    </xdr:from>
    <xdr:to>
      <xdr:col>50</xdr:col>
      <xdr:colOff>114300</xdr:colOff>
      <xdr:row>62</xdr:row>
      <xdr:rowOff>25400</xdr:rowOff>
    </xdr:to>
    <xdr:cxnSp macro="">
      <xdr:nvCxnSpPr>
        <xdr:cNvPr id="249" name="直線コネクタ 248">
          <a:extLst>
            <a:ext uri="{FF2B5EF4-FFF2-40B4-BE49-F238E27FC236}">
              <a16:creationId xmlns:a16="http://schemas.microsoft.com/office/drawing/2014/main" id="{3C5233EB-0DD7-429C-AC83-A8EECBDAF9DC}"/>
            </a:ext>
          </a:extLst>
        </xdr:cNvPr>
        <xdr:cNvCxnSpPr/>
      </xdr:nvCxnSpPr>
      <xdr:spPr>
        <a:xfrm flipV="1">
          <a:off x="7889240" y="10645140"/>
          <a:ext cx="79756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152400</xdr:rowOff>
    </xdr:from>
    <xdr:to>
      <xdr:col>41</xdr:col>
      <xdr:colOff>101600</xdr:colOff>
      <xdr:row>62</xdr:row>
      <xdr:rowOff>82550</xdr:rowOff>
    </xdr:to>
    <xdr:sp macro="" textlink="">
      <xdr:nvSpPr>
        <xdr:cNvPr id="250" name="楕円 249">
          <a:extLst>
            <a:ext uri="{FF2B5EF4-FFF2-40B4-BE49-F238E27FC236}">
              <a16:creationId xmlns:a16="http://schemas.microsoft.com/office/drawing/2014/main" id="{4CD9F9E2-F4D7-4679-9541-5EBE13689908}"/>
            </a:ext>
          </a:extLst>
        </xdr:cNvPr>
        <xdr:cNvSpPr/>
      </xdr:nvSpPr>
      <xdr:spPr>
        <a:xfrm>
          <a:off x="7029450" y="106108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25400</xdr:rowOff>
    </xdr:from>
    <xdr:to>
      <xdr:col>45</xdr:col>
      <xdr:colOff>177800</xdr:colOff>
      <xdr:row>62</xdr:row>
      <xdr:rowOff>31750</xdr:rowOff>
    </xdr:to>
    <xdr:cxnSp macro="">
      <xdr:nvCxnSpPr>
        <xdr:cNvPr id="251" name="直線コネクタ 250">
          <a:extLst>
            <a:ext uri="{FF2B5EF4-FFF2-40B4-BE49-F238E27FC236}">
              <a16:creationId xmlns:a16="http://schemas.microsoft.com/office/drawing/2014/main" id="{AE06F113-F0CB-42D1-92DA-024C6F6A06BD}"/>
            </a:ext>
          </a:extLst>
        </xdr:cNvPr>
        <xdr:cNvCxnSpPr/>
      </xdr:nvCxnSpPr>
      <xdr:spPr>
        <a:xfrm flipV="1">
          <a:off x="7084060" y="10651490"/>
          <a:ext cx="80518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158750</xdr:rowOff>
    </xdr:from>
    <xdr:to>
      <xdr:col>36</xdr:col>
      <xdr:colOff>165100</xdr:colOff>
      <xdr:row>62</xdr:row>
      <xdr:rowOff>88900</xdr:rowOff>
    </xdr:to>
    <xdr:sp macro="" textlink="">
      <xdr:nvSpPr>
        <xdr:cNvPr id="252" name="楕円 251">
          <a:extLst>
            <a:ext uri="{FF2B5EF4-FFF2-40B4-BE49-F238E27FC236}">
              <a16:creationId xmlns:a16="http://schemas.microsoft.com/office/drawing/2014/main" id="{26C8F0A1-80DA-4CC1-90F7-87EF4D86F465}"/>
            </a:ext>
          </a:extLst>
        </xdr:cNvPr>
        <xdr:cNvSpPr/>
      </xdr:nvSpPr>
      <xdr:spPr>
        <a:xfrm>
          <a:off x="6231890" y="106191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31750</xdr:rowOff>
    </xdr:from>
    <xdr:to>
      <xdr:col>41</xdr:col>
      <xdr:colOff>50800</xdr:colOff>
      <xdr:row>62</xdr:row>
      <xdr:rowOff>38100</xdr:rowOff>
    </xdr:to>
    <xdr:cxnSp macro="">
      <xdr:nvCxnSpPr>
        <xdr:cNvPr id="253" name="直線コネクタ 252">
          <a:extLst>
            <a:ext uri="{FF2B5EF4-FFF2-40B4-BE49-F238E27FC236}">
              <a16:creationId xmlns:a16="http://schemas.microsoft.com/office/drawing/2014/main" id="{1A59E805-78F4-4C1D-A823-A5EDAAF2C6B8}"/>
            </a:ext>
          </a:extLst>
        </xdr:cNvPr>
        <xdr:cNvCxnSpPr/>
      </xdr:nvCxnSpPr>
      <xdr:spPr>
        <a:xfrm flipV="1">
          <a:off x="6286500" y="10659745"/>
          <a:ext cx="79756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101617</xdr:rowOff>
    </xdr:from>
    <xdr:ext cx="469744" cy="259045"/>
    <xdr:sp macro="" textlink="">
      <xdr:nvSpPr>
        <xdr:cNvPr id="254" name="n_1aveValue【体育館・プール】&#10;一人当たり面積">
          <a:extLst>
            <a:ext uri="{FF2B5EF4-FFF2-40B4-BE49-F238E27FC236}">
              <a16:creationId xmlns:a16="http://schemas.microsoft.com/office/drawing/2014/main" id="{9E55DC88-0D75-42E5-AA86-9AA6E4C496E0}"/>
            </a:ext>
          </a:extLst>
        </xdr:cNvPr>
        <xdr:cNvSpPr txBox="1"/>
      </xdr:nvSpPr>
      <xdr:spPr>
        <a:xfrm>
          <a:off x="8454467" y="1072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100347</xdr:rowOff>
    </xdr:from>
    <xdr:ext cx="469744" cy="259045"/>
    <xdr:sp macro="" textlink="">
      <xdr:nvSpPr>
        <xdr:cNvPr id="255" name="n_2aveValue【体育館・プール】&#10;一人当たり面積">
          <a:extLst>
            <a:ext uri="{FF2B5EF4-FFF2-40B4-BE49-F238E27FC236}">
              <a16:creationId xmlns:a16="http://schemas.microsoft.com/office/drawing/2014/main" id="{3F501E33-B33C-4D5C-8251-81E23F0710F7}"/>
            </a:ext>
          </a:extLst>
        </xdr:cNvPr>
        <xdr:cNvSpPr txBox="1"/>
      </xdr:nvSpPr>
      <xdr:spPr>
        <a:xfrm>
          <a:off x="7673417"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22877</xdr:rowOff>
    </xdr:from>
    <xdr:ext cx="469744" cy="259045"/>
    <xdr:sp macro="" textlink="">
      <xdr:nvSpPr>
        <xdr:cNvPr id="256" name="n_3aveValue【体育館・プール】&#10;一人当たり面積">
          <a:extLst>
            <a:ext uri="{FF2B5EF4-FFF2-40B4-BE49-F238E27FC236}">
              <a16:creationId xmlns:a16="http://schemas.microsoft.com/office/drawing/2014/main" id="{4612015E-211A-40D4-A6B5-36937C98C189}"/>
            </a:ext>
          </a:extLst>
        </xdr:cNvPr>
        <xdr:cNvSpPr txBox="1"/>
      </xdr:nvSpPr>
      <xdr:spPr>
        <a:xfrm>
          <a:off x="6866332"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24147</xdr:rowOff>
    </xdr:from>
    <xdr:ext cx="469744" cy="259045"/>
    <xdr:sp macro="" textlink="">
      <xdr:nvSpPr>
        <xdr:cNvPr id="257" name="n_4aveValue【体育館・プール】&#10;一人当たり面積">
          <a:extLst>
            <a:ext uri="{FF2B5EF4-FFF2-40B4-BE49-F238E27FC236}">
              <a16:creationId xmlns:a16="http://schemas.microsoft.com/office/drawing/2014/main" id="{232F7B16-5659-4A1C-963E-21CFCE24D301}"/>
            </a:ext>
          </a:extLst>
        </xdr:cNvPr>
        <xdr:cNvSpPr txBox="1"/>
      </xdr:nvSpPr>
      <xdr:spPr>
        <a:xfrm>
          <a:off x="6068772"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86377</xdr:rowOff>
    </xdr:from>
    <xdr:ext cx="469744" cy="259045"/>
    <xdr:sp macro="" textlink="">
      <xdr:nvSpPr>
        <xdr:cNvPr id="258" name="n_1mainValue【体育館・プール】&#10;一人当たり面積">
          <a:extLst>
            <a:ext uri="{FF2B5EF4-FFF2-40B4-BE49-F238E27FC236}">
              <a16:creationId xmlns:a16="http://schemas.microsoft.com/office/drawing/2014/main" id="{615769FF-D247-4D0B-B95F-537FC7DDBEFC}"/>
            </a:ext>
          </a:extLst>
        </xdr:cNvPr>
        <xdr:cNvSpPr txBox="1"/>
      </xdr:nvSpPr>
      <xdr:spPr>
        <a:xfrm>
          <a:off x="845446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92727</xdr:rowOff>
    </xdr:from>
    <xdr:ext cx="469744" cy="259045"/>
    <xdr:sp macro="" textlink="">
      <xdr:nvSpPr>
        <xdr:cNvPr id="259" name="n_2mainValue【体育館・プール】&#10;一人当たり面積">
          <a:extLst>
            <a:ext uri="{FF2B5EF4-FFF2-40B4-BE49-F238E27FC236}">
              <a16:creationId xmlns:a16="http://schemas.microsoft.com/office/drawing/2014/main" id="{A7DE48D6-81B9-40F4-9A57-DE0AABA8C9F0}"/>
            </a:ext>
          </a:extLst>
        </xdr:cNvPr>
        <xdr:cNvSpPr txBox="1"/>
      </xdr:nvSpPr>
      <xdr:spPr>
        <a:xfrm>
          <a:off x="767341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99077</xdr:rowOff>
    </xdr:from>
    <xdr:ext cx="469744" cy="259045"/>
    <xdr:sp macro="" textlink="">
      <xdr:nvSpPr>
        <xdr:cNvPr id="260" name="n_3mainValue【体育館・プール】&#10;一人当たり面積">
          <a:extLst>
            <a:ext uri="{FF2B5EF4-FFF2-40B4-BE49-F238E27FC236}">
              <a16:creationId xmlns:a16="http://schemas.microsoft.com/office/drawing/2014/main" id="{3083B663-5881-401A-A6F1-EE705E964435}"/>
            </a:ext>
          </a:extLst>
        </xdr:cNvPr>
        <xdr:cNvSpPr txBox="1"/>
      </xdr:nvSpPr>
      <xdr:spPr>
        <a:xfrm>
          <a:off x="6866332"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105427</xdr:rowOff>
    </xdr:from>
    <xdr:ext cx="469744" cy="259045"/>
    <xdr:sp macro="" textlink="">
      <xdr:nvSpPr>
        <xdr:cNvPr id="261" name="n_4mainValue【体育館・プール】&#10;一人当たり面積">
          <a:extLst>
            <a:ext uri="{FF2B5EF4-FFF2-40B4-BE49-F238E27FC236}">
              <a16:creationId xmlns:a16="http://schemas.microsoft.com/office/drawing/2014/main" id="{F795EE95-CBE8-4145-95A2-40C2AD1BA0A1}"/>
            </a:ext>
          </a:extLst>
        </xdr:cNvPr>
        <xdr:cNvSpPr txBox="1"/>
      </xdr:nvSpPr>
      <xdr:spPr>
        <a:xfrm>
          <a:off x="6068772"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80901C2-14E4-4991-A136-407C80CAE42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77F5C9A-A4D6-41D8-AA29-E3FE0303CAFE}"/>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5D3C4FC-8540-41B9-B586-EF84657DF7BB}"/>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EBCC394-92FC-4A8D-A611-A5FB9BD1611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49D30A2-D3F6-4639-AC06-BBE4406972B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F67E042-5160-4B3B-B7F1-84B2EA97FA7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60A0C37-73CB-49F2-B473-DBF1088E5AB5}"/>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163C313-1BF6-4099-A38E-7FB0CBA903EC}"/>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3836694-8868-438C-9AD0-B8676DAD40CF}"/>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FA1E930-2213-4D60-BBDC-E6CAB1C2965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493E676-26A8-45F3-B1B3-43801EC748F6}"/>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E1A6C0BA-92C2-4A1A-8E15-FC8CF2615D13}"/>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0CAA5E7-5DF9-451C-A361-7023D70098C0}"/>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9008D4F-0916-4026-BD36-CA46CCF14D9F}"/>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1ABB277A-3B4B-4C9B-A508-1AA7E9DC357D}"/>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A96EBA0A-69EB-4CB5-BA7B-1C012CBD6388}"/>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2A2E905-061E-46BD-B502-F4D1588C7FBC}"/>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A3346396-728C-4E83-B2BE-FFC3368FB7D4}"/>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38EA8DB-CCFA-4EF7-9A47-13E9A12D6673}"/>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9445C231-38D1-46C8-9C9D-537A1B21A295}"/>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165E806C-2AB9-4D9F-BE05-CF55AF63CBE2}"/>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59C64CD-B917-42BE-8330-38C0850BA66A}"/>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2E5E39F5-DFDB-42D3-B9E2-39A5E2975219}"/>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DFEA1FF6-C899-4716-B12E-FFF17366277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120014</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FAEEBBC6-D95E-4E85-A839-E8679AB4C2E9}"/>
            </a:ext>
          </a:extLst>
        </xdr:cNvPr>
        <xdr:cNvCxnSpPr/>
      </xdr:nvCxnSpPr>
      <xdr:spPr>
        <a:xfrm flipV="1">
          <a:off x="4173855" y="1349501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DEABB27B-59A5-42D5-8F68-25899A1E39E6}"/>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94B5086D-0A4C-4E47-8FD7-6C665E2A2248}"/>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66691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AF710354-FBF6-4675-A457-2447170D25F4}"/>
            </a:ext>
          </a:extLst>
        </xdr:cNvPr>
        <xdr:cNvSpPr txBox="1"/>
      </xdr:nvSpPr>
      <xdr:spPr>
        <a:xfrm>
          <a:off x="4212590" y="13266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120014</xdr:rowOff>
    </xdr:from>
    <xdr:to>
      <xdr:col>24</xdr:col>
      <xdr:colOff>152400</xdr:colOff>
      <xdr:row>78</xdr:row>
      <xdr:rowOff>120014</xdr:rowOff>
    </xdr:to>
    <xdr:cxnSp macro="">
      <xdr:nvCxnSpPr>
        <xdr:cNvPr id="290" name="直線コネクタ 289">
          <a:extLst>
            <a:ext uri="{FF2B5EF4-FFF2-40B4-BE49-F238E27FC236}">
              <a16:creationId xmlns:a16="http://schemas.microsoft.com/office/drawing/2014/main" id="{6D582781-9555-487F-8BA6-AD70DCF0E5C2}"/>
            </a:ext>
          </a:extLst>
        </xdr:cNvPr>
        <xdr:cNvCxnSpPr/>
      </xdr:nvCxnSpPr>
      <xdr:spPr>
        <a:xfrm>
          <a:off x="4112260" y="13495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708287D4-A566-408C-A1D7-E5CD08AE133A}"/>
            </a:ext>
          </a:extLst>
        </xdr:cNvPr>
        <xdr:cNvSpPr txBox="1"/>
      </xdr:nvSpPr>
      <xdr:spPr>
        <a:xfrm>
          <a:off x="421259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2" name="フローチャート: 判断 291">
          <a:extLst>
            <a:ext uri="{FF2B5EF4-FFF2-40B4-BE49-F238E27FC236}">
              <a16:creationId xmlns:a16="http://schemas.microsoft.com/office/drawing/2014/main" id="{D17CB190-1518-4E59-BF60-4BCF71D2CD4E}"/>
            </a:ext>
          </a:extLst>
        </xdr:cNvPr>
        <xdr:cNvSpPr/>
      </xdr:nvSpPr>
      <xdr:spPr>
        <a:xfrm>
          <a:off x="4131310" y="140690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3" name="フローチャート: 判断 292">
          <a:extLst>
            <a:ext uri="{FF2B5EF4-FFF2-40B4-BE49-F238E27FC236}">
              <a16:creationId xmlns:a16="http://schemas.microsoft.com/office/drawing/2014/main" id="{7231956D-295E-4A82-8D1E-785480C6777C}"/>
            </a:ext>
          </a:extLst>
        </xdr:cNvPr>
        <xdr:cNvSpPr/>
      </xdr:nvSpPr>
      <xdr:spPr>
        <a:xfrm>
          <a:off x="3388360" y="140404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4" name="フローチャート: 判断 293">
          <a:extLst>
            <a:ext uri="{FF2B5EF4-FFF2-40B4-BE49-F238E27FC236}">
              <a16:creationId xmlns:a16="http://schemas.microsoft.com/office/drawing/2014/main" id="{FAECF824-3AA8-44CF-B7C0-324038484532}"/>
            </a:ext>
          </a:extLst>
        </xdr:cNvPr>
        <xdr:cNvSpPr/>
      </xdr:nvSpPr>
      <xdr:spPr>
        <a:xfrm>
          <a:off x="2571750" y="140042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57786</xdr:rowOff>
    </xdr:from>
    <xdr:to>
      <xdr:col>10</xdr:col>
      <xdr:colOff>165100</xdr:colOff>
      <xdr:row>82</xdr:row>
      <xdr:rowOff>159386</xdr:rowOff>
    </xdr:to>
    <xdr:sp macro="" textlink="">
      <xdr:nvSpPr>
        <xdr:cNvPr id="295" name="フローチャート: 判断 294">
          <a:extLst>
            <a:ext uri="{FF2B5EF4-FFF2-40B4-BE49-F238E27FC236}">
              <a16:creationId xmlns:a16="http://schemas.microsoft.com/office/drawing/2014/main" id="{5CE6927C-5B13-400A-98BC-9890FE4BEF35}"/>
            </a:ext>
          </a:extLst>
        </xdr:cNvPr>
        <xdr:cNvSpPr/>
      </xdr:nvSpPr>
      <xdr:spPr>
        <a:xfrm>
          <a:off x="1774190" y="1411287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6" name="フローチャート: 判断 295">
          <a:extLst>
            <a:ext uri="{FF2B5EF4-FFF2-40B4-BE49-F238E27FC236}">
              <a16:creationId xmlns:a16="http://schemas.microsoft.com/office/drawing/2014/main" id="{E2F77269-D222-4843-AC26-3079D893DA62}"/>
            </a:ext>
          </a:extLst>
        </xdr:cNvPr>
        <xdr:cNvSpPr/>
      </xdr:nvSpPr>
      <xdr:spPr>
        <a:xfrm>
          <a:off x="988060" y="1408620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A7DC20F-E817-4F11-9040-D4E7CA7316CF}"/>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25C64C4-32A4-4585-9E78-7CD9B0844235}"/>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58D5A9D-36B1-42CA-A733-FF57DE5FFF4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415F1F5-E287-4E83-AEF0-BD809C189DA2}"/>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BABB307-8677-43C2-A06C-CED86407A516}"/>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302" name="楕円 301">
          <a:extLst>
            <a:ext uri="{FF2B5EF4-FFF2-40B4-BE49-F238E27FC236}">
              <a16:creationId xmlns:a16="http://schemas.microsoft.com/office/drawing/2014/main" id="{BC304144-744C-4B9C-B387-DD0395C51137}"/>
            </a:ext>
          </a:extLst>
        </xdr:cNvPr>
        <xdr:cNvSpPr/>
      </xdr:nvSpPr>
      <xdr:spPr>
        <a:xfrm>
          <a:off x="4131310" y="141833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100982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F578C500-02C6-4234-85B4-D332452974AB}"/>
            </a:ext>
          </a:extLst>
        </xdr:cNvPr>
        <xdr:cNvSpPr txBox="1"/>
      </xdr:nvSpPr>
      <xdr:spPr>
        <a:xfrm>
          <a:off x="4212590"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4" name="楕円 303">
          <a:extLst>
            <a:ext uri="{FF2B5EF4-FFF2-40B4-BE49-F238E27FC236}">
              <a16:creationId xmlns:a16="http://schemas.microsoft.com/office/drawing/2014/main" id="{514BDD05-A13B-4647-B305-6237939FA014}"/>
            </a:ext>
          </a:extLst>
        </xdr:cNvPr>
        <xdr:cNvSpPr/>
      </xdr:nvSpPr>
      <xdr:spPr>
        <a:xfrm>
          <a:off x="3388360" y="1412430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83</xdr:row>
      <xdr:rowOff>1905</xdr:rowOff>
    </xdr:to>
    <xdr:cxnSp macro="">
      <xdr:nvCxnSpPr>
        <xdr:cNvPr id="305" name="直線コネクタ 304">
          <a:extLst>
            <a:ext uri="{FF2B5EF4-FFF2-40B4-BE49-F238E27FC236}">
              <a16:creationId xmlns:a16="http://schemas.microsoft.com/office/drawing/2014/main" id="{778B1C07-B6F9-4A94-A1A1-10845C7BD275}"/>
            </a:ext>
          </a:extLst>
        </xdr:cNvPr>
        <xdr:cNvCxnSpPr/>
      </xdr:nvCxnSpPr>
      <xdr:spPr>
        <a:xfrm>
          <a:off x="3431540" y="14178916"/>
          <a:ext cx="74295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306" name="楕円 305">
          <a:extLst>
            <a:ext uri="{FF2B5EF4-FFF2-40B4-BE49-F238E27FC236}">
              <a16:creationId xmlns:a16="http://schemas.microsoft.com/office/drawing/2014/main" id="{36EB50BE-A07E-4D22-AED2-60378EFB20C9}"/>
            </a:ext>
          </a:extLst>
        </xdr:cNvPr>
        <xdr:cNvSpPr/>
      </xdr:nvSpPr>
      <xdr:spPr>
        <a:xfrm>
          <a:off x="2571750" y="140766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64770</xdr:rowOff>
    </xdr:from>
    <xdr:to>
      <xdr:col>19</xdr:col>
      <xdr:colOff>177800</xdr:colOff>
      <xdr:row>82</xdr:row>
      <xdr:rowOff>118111</xdr:rowOff>
    </xdr:to>
    <xdr:cxnSp macro="">
      <xdr:nvCxnSpPr>
        <xdr:cNvPr id="307" name="直線コネクタ 306">
          <a:extLst>
            <a:ext uri="{FF2B5EF4-FFF2-40B4-BE49-F238E27FC236}">
              <a16:creationId xmlns:a16="http://schemas.microsoft.com/office/drawing/2014/main" id="{88E57593-6721-4818-9E91-68F60050D834}"/>
            </a:ext>
          </a:extLst>
        </xdr:cNvPr>
        <xdr:cNvCxnSpPr/>
      </xdr:nvCxnSpPr>
      <xdr:spPr>
        <a:xfrm>
          <a:off x="2626360" y="14121765"/>
          <a:ext cx="80518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130175</xdr:rowOff>
    </xdr:from>
    <xdr:to>
      <xdr:col>10</xdr:col>
      <xdr:colOff>165100</xdr:colOff>
      <xdr:row>82</xdr:row>
      <xdr:rowOff>60325</xdr:rowOff>
    </xdr:to>
    <xdr:sp macro="" textlink="">
      <xdr:nvSpPr>
        <xdr:cNvPr id="308" name="楕円 307">
          <a:extLst>
            <a:ext uri="{FF2B5EF4-FFF2-40B4-BE49-F238E27FC236}">
              <a16:creationId xmlns:a16="http://schemas.microsoft.com/office/drawing/2014/main" id="{DAA4A782-DC2A-4001-9752-533C1A1CD3D1}"/>
            </a:ext>
          </a:extLst>
        </xdr:cNvPr>
        <xdr:cNvSpPr/>
      </xdr:nvSpPr>
      <xdr:spPr>
        <a:xfrm>
          <a:off x="1774190" y="1402143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xdr:rowOff>
    </xdr:from>
    <xdr:to>
      <xdr:col>15</xdr:col>
      <xdr:colOff>50800</xdr:colOff>
      <xdr:row>82</xdr:row>
      <xdr:rowOff>64770</xdr:rowOff>
    </xdr:to>
    <xdr:cxnSp macro="">
      <xdr:nvCxnSpPr>
        <xdr:cNvPr id="309" name="直線コネクタ 308">
          <a:extLst>
            <a:ext uri="{FF2B5EF4-FFF2-40B4-BE49-F238E27FC236}">
              <a16:creationId xmlns:a16="http://schemas.microsoft.com/office/drawing/2014/main" id="{FB2B7779-F9EF-4F21-AFC7-45A4EFFBDEE2}"/>
            </a:ext>
          </a:extLst>
        </xdr:cNvPr>
        <xdr:cNvCxnSpPr/>
      </xdr:nvCxnSpPr>
      <xdr:spPr>
        <a:xfrm>
          <a:off x="1828800" y="14070330"/>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17780</xdr:rowOff>
    </xdr:from>
    <xdr:to>
      <xdr:col>6</xdr:col>
      <xdr:colOff>38100</xdr:colOff>
      <xdr:row>82</xdr:row>
      <xdr:rowOff>119380</xdr:rowOff>
    </xdr:to>
    <xdr:sp macro="" textlink="">
      <xdr:nvSpPr>
        <xdr:cNvPr id="310" name="楕円 309">
          <a:extLst>
            <a:ext uri="{FF2B5EF4-FFF2-40B4-BE49-F238E27FC236}">
              <a16:creationId xmlns:a16="http://schemas.microsoft.com/office/drawing/2014/main" id="{55A50353-860F-4934-B820-069290271C33}"/>
            </a:ext>
          </a:extLst>
        </xdr:cNvPr>
        <xdr:cNvSpPr/>
      </xdr:nvSpPr>
      <xdr:spPr>
        <a:xfrm>
          <a:off x="988060" y="140804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xdr:rowOff>
    </xdr:from>
    <xdr:to>
      <xdr:col>10</xdr:col>
      <xdr:colOff>114300</xdr:colOff>
      <xdr:row>82</xdr:row>
      <xdr:rowOff>68580</xdr:rowOff>
    </xdr:to>
    <xdr:cxnSp macro="">
      <xdr:nvCxnSpPr>
        <xdr:cNvPr id="311" name="直線コネクタ 310">
          <a:extLst>
            <a:ext uri="{FF2B5EF4-FFF2-40B4-BE49-F238E27FC236}">
              <a16:creationId xmlns:a16="http://schemas.microsoft.com/office/drawing/2014/main" id="{5D10870F-A121-4E75-A6B3-ADA4096DD76B}"/>
            </a:ext>
          </a:extLst>
        </xdr:cNvPr>
        <xdr:cNvCxnSpPr/>
      </xdr:nvCxnSpPr>
      <xdr:spPr>
        <a:xfrm flipV="1">
          <a:off x="1031240" y="14070330"/>
          <a:ext cx="7975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2" name="n_1aveValue【福祉施設】&#10;有形固定資産減価償却率">
          <a:extLst>
            <a:ext uri="{FF2B5EF4-FFF2-40B4-BE49-F238E27FC236}">
              <a16:creationId xmlns:a16="http://schemas.microsoft.com/office/drawing/2014/main" id="{62BD6009-F531-4381-92F1-98E7B78FD007}"/>
            </a:ext>
          </a:extLst>
        </xdr:cNvPr>
        <xdr:cNvSpPr txBox="1"/>
      </xdr:nvSpPr>
      <xdr:spPr>
        <a:xfrm>
          <a:off x="3239144" y="13811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3" name="n_2aveValue【福祉施設】&#10;有形固定資産減価償却率">
          <a:extLst>
            <a:ext uri="{FF2B5EF4-FFF2-40B4-BE49-F238E27FC236}">
              <a16:creationId xmlns:a16="http://schemas.microsoft.com/office/drawing/2014/main" id="{78F48E9D-BB87-44C5-AC1B-FBA9E2CD87B6}"/>
            </a:ext>
          </a:extLst>
        </xdr:cNvPr>
        <xdr:cNvSpPr txBox="1"/>
      </xdr:nvSpPr>
      <xdr:spPr>
        <a:xfrm>
          <a:off x="2439044" y="13775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150513</xdr:rowOff>
    </xdr:from>
    <xdr:ext cx="405111" cy="259045"/>
    <xdr:sp macro="" textlink="">
      <xdr:nvSpPr>
        <xdr:cNvPr id="314" name="n_3aveValue【福祉施設】&#10;有形固定資産減価償却率">
          <a:extLst>
            <a:ext uri="{FF2B5EF4-FFF2-40B4-BE49-F238E27FC236}">
              <a16:creationId xmlns:a16="http://schemas.microsoft.com/office/drawing/2014/main" id="{933EDE22-87F1-4C38-9CDD-26217D555498}"/>
            </a:ext>
          </a:extLst>
        </xdr:cNvPr>
        <xdr:cNvSpPr txBox="1"/>
      </xdr:nvSpPr>
      <xdr:spPr>
        <a:xfrm>
          <a:off x="164148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5" name="n_4aveValue【福祉施設】&#10;有形固定資産減価償却率">
          <a:extLst>
            <a:ext uri="{FF2B5EF4-FFF2-40B4-BE49-F238E27FC236}">
              <a16:creationId xmlns:a16="http://schemas.microsoft.com/office/drawing/2014/main" id="{DDE10378-F254-4749-9A17-99189D01FFB3}"/>
            </a:ext>
          </a:extLst>
        </xdr:cNvPr>
        <xdr:cNvSpPr txBox="1"/>
      </xdr:nvSpPr>
      <xdr:spPr>
        <a:xfrm>
          <a:off x="855354" y="1418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160038</xdr:rowOff>
    </xdr:from>
    <xdr:ext cx="405111" cy="259045"/>
    <xdr:sp macro="" textlink="">
      <xdr:nvSpPr>
        <xdr:cNvPr id="316" name="n_1mainValue【福祉施設】&#10;有形固定資産減価償却率">
          <a:extLst>
            <a:ext uri="{FF2B5EF4-FFF2-40B4-BE49-F238E27FC236}">
              <a16:creationId xmlns:a16="http://schemas.microsoft.com/office/drawing/2014/main" id="{AA642472-AC0F-47BF-9993-CBE51A5422DC}"/>
            </a:ext>
          </a:extLst>
        </xdr:cNvPr>
        <xdr:cNvSpPr txBox="1"/>
      </xdr:nvSpPr>
      <xdr:spPr>
        <a:xfrm>
          <a:off x="3239144" y="1422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106697</xdr:rowOff>
    </xdr:from>
    <xdr:ext cx="405111" cy="259045"/>
    <xdr:sp macro="" textlink="">
      <xdr:nvSpPr>
        <xdr:cNvPr id="317" name="n_2mainValue【福祉施設】&#10;有形固定資産減価償却率">
          <a:extLst>
            <a:ext uri="{FF2B5EF4-FFF2-40B4-BE49-F238E27FC236}">
              <a16:creationId xmlns:a16="http://schemas.microsoft.com/office/drawing/2014/main" id="{B3A3E60B-A83F-46E0-901A-F73086FB64FE}"/>
            </a:ext>
          </a:extLst>
        </xdr:cNvPr>
        <xdr:cNvSpPr txBox="1"/>
      </xdr:nvSpPr>
      <xdr:spPr>
        <a:xfrm>
          <a:off x="2439044" y="141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8" name="n_3mainValue【福祉施設】&#10;有形固定資産減価償却率">
          <a:extLst>
            <a:ext uri="{FF2B5EF4-FFF2-40B4-BE49-F238E27FC236}">
              <a16:creationId xmlns:a16="http://schemas.microsoft.com/office/drawing/2014/main" id="{0647A2E8-1BB1-4B16-AD03-99E92618FF69}"/>
            </a:ext>
          </a:extLst>
        </xdr:cNvPr>
        <xdr:cNvSpPr txBox="1"/>
      </xdr:nvSpPr>
      <xdr:spPr>
        <a:xfrm>
          <a:off x="164148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135907</xdr:rowOff>
    </xdr:from>
    <xdr:ext cx="405111" cy="259045"/>
    <xdr:sp macro="" textlink="">
      <xdr:nvSpPr>
        <xdr:cNvPr id="319" name="n_4mainValue【福祉施設】&#10;有形固定資産減価償却率">
          <a:extLst>
            <a:ext uri="{FF2B5EF4-FFF2-40B4-BE49-F238E27FC236}">
              <a16:creationId xmlns:a16="http://schemas.microsoft.com/office/drawing/2014/main" id="{C814896D-DB64-4299-BC84-7B5B72108BE3}"/>
            </a:ext>
          </a:extLst>
        </xdr:cNvPr>
        <xdr:cNvSpPr txBox="1"/>
      </xdr:nvSpPr>
      <xdr:spPr>
        <a:xfrm>
          <a:off x="85535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AB4469F-4D25-4FC1-AEC3-48796E07546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D40D3E9-D2E7-4FAF-9FD6-75E76693017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6FB068A-831C-4F17-B5FB-06054DCB398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FEDAD0F-95D9-44F4-8C3A-C4BAD0F1E90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5F267D7-C4A5-421F-9AFA-0521EC037B8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CF98F2A-92AD-4573-93E8-84F653856B8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FBD67AF-DE1A-435C-96A1-561DFEE043C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4EDDFD6-5994-43D9-9857-2C6A8FF31BC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2CCE808D-82B5-449A-8341-5D61DC7B3E3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3EBA2E3-E86D-4F66-80D5-595A67A38648}"/>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2370C8F-0A59-4F79-B864-2A0FD7EDCA4E}"/>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9FB2EA0C-90DB-4484-A604-4450DA8576CF}"/>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7B2C8B35-6CB1-4233-A203-C58CDD56E535}"/>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3E21CC11-E6A2-4676-9211-C394C33A4C2E}"/>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51CB2869-2D2F-4B24-83A9-12F3108B1095}"/>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6EC7759A-BEA8-465A-A16E-E223132D9144}"/>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5129FCBE-0F25-4584-9C1C-C7F2EB618CC4}"/>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A929182D-4E82-4E82-881D-D402E21C3E78}"/>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744DFA16-6DD5-4ED6-94EB-D4679BA0AF10}"/>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836F5A6-B0DC-47BF-ABE2-412B21238FBC}"/>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9EA3833-C0CB-43A9-9A12-F5BBF889763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EE93CEAF-BBB9-4207-BEF0-3A1EA9DE5B34}"/>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FBF12698-9C6E-4311-B5A6-71A2E86791B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102870</xdr:rowOff>
    </xdr:to>
    <xdr:cxnSp macro="">
      <xdr:nvCxnSpPr>
        <xdr:cNvPr id="343" name="直線コネクタ 342">
          <a:extLst>
            <a:ext uri="{FF2B5EF4-FFF2-40B4-BE49-F238E27FC236}">
              <a16:creationId xmlns:a16="http://schemas.microsoft.com/office/drawing/2014/main" id="{9E4D864C-70FB-43A7-ACBC-363CCB9E37BC}"/>
            </a:ext>
          </a:extLst>
        </xdr:cNvPr>
        <xdr:cNvCxnSpPr/>
      </xdr:nvCxnSpPr>
      <xdr:spPr>
        <a:xfrm flipV="1">
          <a:off x="9429115" y="13506451"/>
          <a:ext cx="0" cy="1339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4" name="【福祉施設】&#10;一人当たり面積最小値テキスト">
          <a:extLst>
            <a:ext uri="{FF2B5EF4-FFF2-40B4-BE49-F238E27FC236}">
              <a16:creationId xmlns:a16="http://schemas.microsoft.com/office/drawing/2014/main" id="{887292E0-B5AA-4E3A-9F2D-185E06E5A0A1}"/>
            </a:ext>
          </a:extLst>
        </xdr:cNvPr>
        <xdr:cNvSpPr txBox="1"/>
      </xdr:nvSpPr>
      <xdr:spPr>
        <a:xfrm>
          <a:off x="9467850" y="148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5" name="直線コネクタ 344">
          <a:extLst>
            <a:ext uri="{FF2B5EF4-FFF2-40B4-BE49-F238E27FC236}">
              <a16:creationId xmlns:a16="http://schemas.microsoft.com/office/drawing/2014/main" id="{B3AB7D24-2DD1-4B48-962E-0E61AF1EA8C3}"/>
            </a:ext>
          </a:extLst>
        </xdr:cNvPr>
        <xdr:cNvCxnSpPr/>
      </xdr:nvCxnSpPr>
      <xdr:spPr>
        <a:xfrm>
          <a:off x="9356090" y="148456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46" name="【福祉施設】&#10;一人当たり面積最大値テキスト">
          <a:extLst>
            <a:ext uri="{FF2B5EF4-FFF2-40B4-BE49-F238E27FC236}">
              <a16:creationId xmlns:a16="http://schemas.microsoft.com/office/drawing/2014/main" id="{60C4738E-F6B2-4F91-9DD4-24596EFC64A2}"/>
            </a:ext>
          </a:extLst>
        </xdr:cNvPr>
        <xdr:cNvSpPr txBox="1"/>
      </xdr:nvSpPr>
      <xdr:spPr>
        <a:xfrm>
          <a:off x="9467850" y="1328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47" name="直線コネクタ 346">
          <a:extLst>
            <a:ext uri="{FF2B5EF4-FFF2-40B4-BE49-F238E27FC236}">
              <a16:creationId xmlns:a16="http://schemas.microsoft.com/office/drawing/2014/main" id="{BE689A44-63BF-4DB1-BCBA-FB5459C03EBB}"/>
            </a:ext>
          </a:extLst>
        </xdr:cNvPr>
        <xdr:cNvCxnSpPr/>
      </xdr:nvCxnSpPr>
      <xdr:spPr>
        <a:xfrm>
          <a:off x="9356090" y="1350645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13988</xdr:rowOff>
    </xdr:from>
    <xdr:ext cx="469744" cy="259045"/>
    <xdr:sp macro="" textlink="">
      <xdr:nvSpPr>
        <xdr:cNvPr id="348" name="【福祉施設】&#10;一人当たり面積平均値テキスト">
          <a:extLst>
            <a:ext uri="{FF2B5EF4-FFF2-40B4-BE49-F238E27FC236}">
              <a16:creationId xmlns:a16="http://schemas.microsoft.com/office/drawing/2014/main" id="{43482089-6B9D-4E71-ADB8-3BC1C1CCF317}"/>
            </a:ext>
          </a:extLst>
        </xdr:cNvPr>
        <xdr:cNvSpPr txBox="1"/>
      </xdr:nvSpPr>
      <xdr:spPr>
        <a:xfrm>
          <a:off x="9467850" y="1424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162561</xdr:rowOff>
    </xdr:from>
    <xdr:to>
      <xdr:col>55</xdr:col>
      <xdr:colOff>50800</xdr:colOff>
      <xdr:row>84</xdr:row>
      <xdr:rowOff>92711</xdr:rowOff>
    </xdr:to>
    <xdr:sp macro="" textlink="">
      <xdr:nvSpPr>
        <xdr:cNvPr id="349" name="フローチャート: 判断 348">
          <a:extLst>
            <a:ext uri="{FF2B5EF4-FFF2-40B4-BE49-F238E27FC236}">
              <a16:creationId xmlns:a16="http://schemas.microsoft.com/office/drawing/2014/main" id="{33B8D134-CC6A-487B-B6C2-2D9FC7A427C0}"/>
            </a:ext>
          </a:extLst>
        </xdr:cNvPr>
        <xdr:cNvSpPr/>
      </xdr:nvSpPr>
      <xdr:spPr>
        <a:xfrm>
          <a:off x="9394190" y="1439481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154939</xdr:rowOff>
    </xdr:from>
    <xdr:to>
      <xdr:col>50</xdr:col>
      <xdr:colOff>165100</xdr:colOff>
      <xdr:row>84</xdr:row>
      <xdr:rowOff>85089</xdr:rowOff>
    </xdr:to>
    <xdr:sp macro="" textlink="">
      <xdr:nvSpPr>
        <xdr:cNvPr id="350" name="フローチャート: 判断 349">
          <a:extLst>
            <a:ext uri="{FF2B5EF4-FFF2-40B4-BE49-F238E27FC236}">
              <a16:creationId xmlns:a16="http://schemas.microsoft.com/office/drawing/2014/main" id="{9F7C57DD-9CF2-468D-9070-143CDFD0AE7C}"/>
            </a:ext>
          </a:extLst>
        </xdr:cNvPr>
        <xdr:cNvSpPr/>
      </xdr:nvSpPr>
      <xdr:spPr>
        <a:xfrm>
          <a:off x="8632190" y="143852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1" name="フローチャート: 判断 350">
          <a:extLst>
            <a:ext uri="{FF2B5EF4-FFF2-40B4-BE49-F238E27FC236}">
              <a16:creationId xmlns:a16="http://schemas.microsoft.com/office/drawing/2014/main" id="{1C437C55-7478-4CAD-83DF-B088BE9C18BA}"/>
            </a:ext>
          </a:extLst>
        </xdr:cNvPr>
        <xdr:cNvSpPr/>
      </xdr:nvSpPr>
      <xdr:spPr>
        <a:xfrm>
          <a:off x="7846060" y="143624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2539</xdr:rowOff>
    </xdr:from>
    <xdr:to>
      <xdr:col>41</xdr:col>
      <xdr:colOff>101600</xdr:colOff>
      <xdr:row>85</xdr:row>
      <xdr:rowOff>104139</xdr:rowOff>
    </xdr:to>
    <xdr:sp macro="" textlink="">
      <xdr:nvSpPr>
        <xdr:cNvPr id="352" name="フローチャート: 判断 351">
          <a:extLst>
            <a:ext uri="{FF2B5EF4-FFF2-40B4-BE49-F238E27FC236}">
              <a16:creationId xmlns:a16="http://schemas.microsoft.com/office/drawing/2014/main" id="{B90C3352-BF6D-4DEB-9D16-CCB0F7121516}"/>
            </a:ext>
          </a:extLst>
        </xdr:cNvPr>
        <xdr:cNvSpPr/>
      </xdr:nvSpPr>
      <xdr:spPr>
        <a:xfrm>
          <a:off x="7029450" y="1457578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2539</xdr:rowOff>
    </xdr:from>
    <xdr:to>
      <xdr:col>36</xdr:col>
      <xdr:colOff>165100</xdr:colOff>
      <xdr:row>85</xdr:row>
      <xdr:rowOff>104139</xdr:rowOff>
    </xdr:to>
    <xdr:sp macro="" textlink="">
      <xdr:nvSpPr>
        <xdr:cNvPr id="353" name="フローチャート: 判断 352">
          <a:extLst>
            <a:ext uri="{FF2B5EF4-FFF2-40B4-BE49-F238E27FC236}">
              <a16:creationId xmlns:a16="http://schemas.microsoft.com/office/drawing/2014/main" id="{DD7246FA-067F-4F0F-AC53-B2F771CD7D66}"/>
            </a:ext>
          </a:extLst>
        </xdr:cNvPr>
        <xdr:cNvSpPr/>
      </xdr:nvSpPr>
      <xdr:spPr>
        <a:xfrm>
          <a:off x="6231890" y="1457578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05C1C8A-36B8-4288-964F-CED34323A05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F05170D-F982-4311-B3C9-DADE3C2DE16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60E541D-CA2F-4396-9EB2-536E89A8CC1B}"/>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126C3E9-7CA1-4A75-ACEE-1FC7B3F77662}"/>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C5D8B25-D469-40D1-8DE8-80D07198DB3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59" name="楕円 358">
          <a:extLst>
            <a:ext uri="{FF2B5EF4-FFF2-40B4-BE49-F238E27FC236}">
              <a16:creationId xmlns:a16="http://schemas.microsoft.com/office/drawing/2014/main" id="{6BBE2951-15B4-4527-A2DA-6BB738B8AC10}"/>
            </a:ext>
          </a:extLst>
        </xdr:cNvPr>
        <xdr:cNvSpPr/>
      </xdr:nvSpPr>
      <xdr:spPr>
        <a:xfrm>
          <a:off x="9394190" y="1466723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360" name="【福祉施設】&#10;一人当たり面積該当値テキスト">
          <a:extLst>
            <a:ext uri="{FF2B5EF4-FFF2-40B4-BE49-F238E27FC236}">
              <a16:creationId xmlns:a16="http://schemas.microsoft.com/office/drawing/2014/main" id="{FE53CBA8-DF84-45D5-802A-A222DF5F0E02}"/>
            </a:ext>
          </a:extLst>
        </xdr:cNvPr>
        <xdr:cNvSpPr txBox="1"/>
      </xdr:nvSpPr>
      <xdr:spPr>
        <a:xfrm>
          <a:off x="9467850" y="146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61" name="楕円 360">
          <a:extLst>
            <a:ext uri="{FF2B5EF4-FFF2-40B4-BE49-F238E27FC236}">
              <a16:creationId xmlns:a16="http://schemas.microsoft.com/office/drawing/2014/main" id="{2A0DFBE6-F581-4236-9879-2A9EE0D93948}"/>
            </a:ext>
          </a:extLst>
        </xdr:cNvPr>
        <xdr:cNvSpPr/>
      </xdr:nvSpPr>
      <xdr:spPr>
        <a:xfrm>
          <a:off x="8632190" y="146672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140970</xdr:rowOff>
    </xdr:to>
    <xdr:cxnSp macro="">
      <xdr:nvCxnSpPr>
        <xdr:cNvPr id="362" name="直線コネクタ 361">
          <a:extLst>
            <a:ext uri="{FF2B5EF4-FFF2-40B4-BE49-F238E27FC236}">
              <a16:creationId xmlns:a16="http://schemas.microsoft.com/office/drawing/2014/main" id="{8013E2A2-CE96-4461-A157-1BC50B3FC671}"/>
            </a:ext>
          </a:extLst>
        </xdr:cNvPr>
        <xdr:cNvCxnSpPr/>
      </xdr:nvCxnSpPr>
      <xdr:spPr>
        <a:xfrm>
          <a:off x="8686800" y="147123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363" name="楕円 362">
          <a:extLst>
            <a:ext uri="{FF2B5EF4-FFF2-40B4-BE49-F238E27FC236}">
              <a16:creationId xmlns:a16="http://schemas.microsoft.com/office/drawing/2014/main" id="{BF0E3351-BBC8-4E88-A4B2-915C892EA387}"/>
            </a:ext>
          </a:extLst>
        </xdr:cNvPr>
        <xdr:cNvSpPr/>
      </xdr:nvSpPr>
      <xdr:spPr>
        <a:xfrm>
          <a:off x="7846060" y="146710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144780</xdr:rowOff>
    </xdr:to>
    <xdr:cxnSp macro="">
      <xdr:nvCxnSpPr>
        <xdr:cNvPr id="364" name="直線コネクタ 363">
          <a:extLst>
            <a:ext uri="{FF2B5EF4-FFF2-40B4-BE49-F238E27FC236}">
              <a16:creationId xmlns:a16="http://schemas.microsoft.com/office/drawing/2014/main" id="{AF63FE78-42C9-4A13-A94D-F239831D6649}"/>
            </a:ext>
          </a:extLst>
        </xdr:cNvPr>
        <xdr:cNvCxnSpPr/>
      </xdr:nvCxnSpPr>
      <xdr:spPr>
        <a:xfrm flipV="1">
          <a:off x="7889240" y="1471231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93980</xdr:rowOff>
    </xdr:from>
    <xdr:to>
      <xdr:col>41</xdr:col>
      <xdr:colOff>101600</xdr:colOff>
      <xdr:row>86</xdr:row>
      <xdr:rowOff>24130</xdr:rowOff>
    </xdr:to>
    <xdr:sp macro="" textlink="">
      <xdr:nvSpPr>
        <xdr:cNvPr id="365" name="楕円 364">
          <a:extLst>
            <a:ext uri="{FF2B5EF4-FFF2-40B4-BE49-F238E27FC236}">
              <a16:creationId xmlns:a16="http://schemas.microsoft.com/office/drawing/2014/main" id="{156ACFB1-6D7A-4F22-8CCA-42A9EC163047}"/>
            </a:ext>
          </a:extLst>
        </xdr:cNvPr>
        <xdr:cNvSpPr/>
      </xdr:nvSpPr>
      <xdr:spPr>
        <a:xfrm>
          <a:off x="7029450" y="146710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144780</xdr:rowOff>
    </xdr:to>
    <xdr:cxnSp macro="">
      <xdr:nvCxnSpPr>
        <xdr:cNvPr id="366" name="直線コネクタ 365">
          <a:extLst>
            <a:ext uri="{FF2B5EF4-FFF2-40B4-BE49-F238E27FC236}">
              <a16:creationId xmlns:a16="http://schemas.microsoft.com/office/drawing/2014/main" id="{BA5543FD-F92A-45CF-AE87-BC994627667B}"/>
            </a:ext>
          </a:extLst>
        </xdr:cNvPr>
        <xdr:cNvCxnSpPr/>
      </xdr:nvCxnSpPr>
      <xdr:spPr>
        <a:xfrm>
          <a:off x="7084060" y="1471612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74930</xdr:rowOff>
    </xdr:from>
    <xdr:to>
      <xdr:col>36</xdr:col>
      <xdr:colOff>165100</xdr:colOff>
      <xdr:row>86</xdr:row>
      <xdr:rowOff>5080</xdr:rowOff>
    </xdr:to>
    <xdr:sp macro="" textlink="">
      <xdr:nvSpPr>
        <xdr:cNvPr id="367" name="楕円 366">
          <a:extLst>
            <a:ext uri="{FF2B5EF4-FFF2-40B4-BE49-F238E27FC236}">
              <a16:creationId xmlns:a16="http://schemas.microsoft.com/office/drawing/2014/main" id="{A9621788-100C-493E-80C5-449B7F38DA5B}"/>
            </a:ext>
          </a:extLst>
        </xdr:cNvPr>
        <xdr:cNvSpPr/>
      </xdr:nvSpPr>
      <xdr:spPr>
        <a:xfrm>
          <a:off x="6231890" y="14648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125730</xdr:rowOff>
    </xdr:from>
    <xdr:to>
      <xdr:col>41</xdr:col>
      <xdr:colOff>50800</xdr:colOff>
      <xdr:row>85</xdr:row>
      <xdr:rowOff>144780</xdr:rowOff>
    </xdr:to>
    <xdr:cxnSp macro="">
      <xdr:nvCxnSpPr>
        <xdr:cNvPr id="368" name="直線コネクタ 367">
          <a:extLst>
            <a:ext uri="{FF2B5EF4-FFF2-40B4-BE49-F238E27FC236}">
              <a16:creationId xmlns:a16="http://schemas.microsoft.com/office/drawing/2014/main" id="{40EF07B0-F915-441C-97C2-6D694C865B6C}"/>
            </a:ext>
          </a:extLst>
        </xdr:cNvPr>
        <xdr:cNvCxnSpPr/>
      </xdr:nvCxnSpPr>
      <xdr:spPr>
        <a:xfrm>
          <a:off x="6286500" y="1470279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101616</xdr:rowOff>
    </xdr:from>
    <xdr:ext cx="469744" cy="259045"/>
    <xdr:sp macro="" textlink="">
      <xdr:nvSpPr>
        <xdr:cNvPr id="369" name="n_1aveValue【福祉施設】&#10;一人当たり面積">
          <a:extLst>
            <a:ext uri="{FF2B5EF4-FFF2-40B4-BE49-F238E27FC236}">
              <a16:creationId xmlns:a16="http://schemas.microsoft.com/office/drawing/2014/main" id="{96A5D2FC-701D-44AB-8739-025CAE189872}"/>
            </a:ext>
          </a:extLst>
        </xdr:cNvPr>
        <xdr:cNvSpPr txBox="1"/>
      </xdr:nvSpPr>
      <xdr:spPr>
        <a:xfrm>
          <a:off x="8454467" y="141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0" name="n_2aveValue【福祉施設】&#10;一人当たり面積">
          <a:extLst>
            <a:ext uri="{FF2B5EF4-FFF2-40B4-BE49-F238E27FC236}">
              <a16:creationId xmlns:a16="http://schemas.microsoft.com/office/drawing/2014/main" id="{B5E18AD7-51A4-4A44-BB9A-1AFE98141DE7}"/>
            </a:ext>
          </a:extLst>
        </xdr:cNvPr>
        <xdr:cNvSpPr txBox="1"/>
      </xdr:nvSpPr>
      <xdr:spPr>
        <a:xfrm>
          <a:off x="7673417" y="141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120666</xdr:rowOff>
    </xdr:from>
    <xdr:ext cx="469744" cy="259045"/>
    <xdr:sp macro="" textlink="">
      <xdr:nvSpPr>
        <xdr:cNvPr id="371" name="n_3aveValue【福祉施設】&#10;一人当たり面積">
          <a:extLst>
            <a:ext uri="{FF2B5EF4-FFF2-40B4-BE49-F238E27FC236}">
              <a16:creationId xmlns:a16="http://schemas.microsoft.com/office/drawing/2014/main" id="{C16B9AD6-F6AA-4F3A-83DE-8B2D0BCDB8C2}"/>
            </a:ext>
          </a:extLst>
        </xdr:cNvPr>
        <xdr:cNvSpPr txBox="1"/>
      </xdr:nvSpPr>
      <xdr:spPr>
        <a:xfrm>
          <a:off x="6866332" y="143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120666</xdr:rowOff>
    </xdr:from>
    <xdr:ext cx="469744" cy="259045"/>
    <xdr:sp macro="" textlink="">
      <xdr:nvSpPr>
        <xdr:cNvPr id="372" name="n_4aveValue【福祉施設】&#10;一人当たり面積">
          <a:extLst>
            <a:ext uri="{FF2B5EF4-FFF2-40B4-BE49-F238E27FC236}">
              <a16:creationId xmlns:a16="http://schemas.microsoft.com/office/drawing/2014/main" id="{0F726022-2FC4-4F18-9BAA-2FA4FD2DD0A7}"/>
            </a:ext>
          </a:extLst>
        </xdr:cNvPr>
        <xdr:cNvSpPr txBox="1"/>
      </xdr:nvSpPr>
      <xdr:spPr>
        <a:xfrm>
          <a:off x="6068772" y="143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73" name="n_1mainValue【福祉施設】&#10;一人当たり面積">
          <a:extLst>
            <a:ext uri="{FF2B5EF4-FFF2-40B4-BE49-F238E27FC236}">
              <a16:creationId xmlns:a16="http://schemas.microsoft.com/office/drawing/2014/main" id="{F579AD72-D7CF-4359-AECC-8770BD280E86}"/>
            </a:ext>
          </a:extLst>
        </xdr:cNvPr>
        <xdr:cNvSpPr txBox="1"/>
      </xdr:nvSpPr>
      <xdr:spPr>
        <a:xfrm>
          <a:off x="845446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74" name="n_2mainValue【福祉施設】&#10;一人当たり面積">
          <a:extLst>
            <a:ext uri="{FF2B5EF4-FFF2-40B4-BE49-F238E27FC236}">
              <a16:creationId xmlns:a16="http://schemas.microsoft.com/office/drawing/2014/main" id="{18169CFE-599B-463F-BD9D-88B74EE6F61D}"/>
            </a:ext>
          </a:extLst>
        </xdr:cNvPr>
        <xdr:cNvSpPr txBox="1"/>
      </xdr:nvSpPr>
      <xdr:spPr>
        <a:xfrm>
          <a:off x="7673417" y="1476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15257</xdr:rowOff>
    </xdr:from>
    <xdr:ext cx="469744" cy="259045"/>
    <xdr:sp macro="" textlink="">
      <xdr:nvSpPr>
        <xdr:cNvPr id="375" name="n_3mainValue【福祉施設】&#10;一人当たり面積">
          <a:extLst>
            <a:ext uri="{FF2B5EF4-FFF2-40B4-BE49-F238E27FC236}">
              <a16:creationId xmlns:a16="http://schemas.microsoft.com/office/drawing/2014/main" id="{A238CD3A-F317-4306-813E-143A54E3630C}"/>
            </a:ext>
          </a:extLst>
        </xdr:cNvPr>
        <xdr:cNvSpPr txBox="1"/>
      </xdr:nvSpPr>
      <xdr:spPr>
        <a:xfrm>
          <a:off x="6866332" y="1476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167657</xdr:rowOff>
    </xdr:from>
    <xdr:ext cx="469744" cy="259045"/>
    <xdr:sp macro="" textlink="">
      <xdr:nvSpPr>
        <xdr:cNvPr id="376" name="n_4mainValue【福祉施設】&#10;一人当たり面積">
          <a:extLst>
            <a:ext uri="{FF2B5EF4-FFF2-40B4-BE49-F238E27FC236}">
              <a16:creationId xmlns:a16="http://schemas.microsoft.com/office/drawing/2014/main" id="{9CBA4541-841D-4042-8A54-FCF3F1AE21EE}"/>
            </a:ext>
          </a:extLst>
        </xdr:cNvPr>
        <xdr:cNvSpPr txBox="1"/>
      </xdr:nvSpPr>
      <xdr:spPr>
        <a:xfrm>
          <a:off x="6068772" y="147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EB34382-43DC-4FC1-A67C-EA4FB5B81BF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A36C2FF5-3CA6-439B-8E3A-4E147AC7262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6D7D783-401C-4100-B9DD-E0C2B7FE922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7659265-3F15-4A6B-9953-EA0FE9CE3AB6}"/>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B5701D9-18EC-469D-A2F8-EC1DBDE9B157}"/>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EAE7C7F-5C3D-4339-A295-6019D34C567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523FF13-1C66-43C9-B8BE-6E26CF72943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FA40D41-93D0-4067-B819-2FE869B6B83F}"/>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17B11303-2CF7-4DDE-8CA5-6EF5CFF4CA8C}"/>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FAC8EF43-2EDF-479D-87EC-D18F3E4C0B54}"/>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C1A22B7D-2E17-482C-94B1-F8EC84D44ED2}"/>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40156C72-27FB-41DF-A54F-8F214C5B074D}"/>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72D7E366-02CB-49AC-B6C3-28C11E2AC324}"/>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A0E843DF-FC87-40E6-AF3A-15B7C5BE8688}"/>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4340A941-B9A5-440E-9E67-6BDBD0DEF54E}"/>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BC74869C-9628-4A9D-BE7E-D3FE1B8BF074}"/>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7F7228B4-A63F-42F9-B31C-1D3131EA0298}"/>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CAE9BF31-BA62-4628-B126-FFC8688261F0}"/>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15DEBD65-ADA2-446B-ADCA-F7DBC870C553}"/>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C34F17A8-E6E4-4D7B-95C8-EAF7CCEDA2F5}"/>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B5D09E3F-47D5-4DCA-BAB4-A0DB5EA503CB}"/>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994D86E6-8716-46EF-B084-4AD3CFE16D52}"/>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5308438E-5CF5-41B7-A9C8-42665B1ECD2B}"/>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939904BE-2774-4F6C-A36C-DB154C504E4E}"/>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8A0BE9AF-27EB-476A-AE71-C7FADF304C72}"/>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130084</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425535BA-6A98-44A0-9724-575D98454265}"/>
            </a:ext>
          </a:extLst>
        </xdr:cNvPr>
        <xdr:cNvCxnSpPr/>
      </xdr:nvCxnSpPr>
      <xdr:spPr>
        <a:xfrm flipV="1">
          <a:off x="4173855" y="1727889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709D9A56-D708-4CFB-AC26-6679825843E4}"/>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60B4E685-ED3C-45C1-9109-6889DEA21BD7}"/>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76761</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CE1168A4-AC5E-4BDF-86FB-B3B275C691AF}"/>
            </a:ext>
          </a:extLst>
        </xdr:cNvPr>
        <xdr:cNvSpPr txBox="1"/>
      </xdr:nvSpPr>
      <xdr:spPr>
        <a:xfrm>
          <a:off x="421259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130084</xdr:rowOff>
    </xdr:from>
    <xdr:to>
      <xdr:col>24</xdr:col>
      <xdr:colOff>152400</xdr:colOff>
      <xdr:row>100</xdr:row>
      <xdr:rowOff>130084</xdr:rowOff>
    </xdr:to>
    <xdr:cxnSp macro="">
      <xdr:nvCxnSpPr>
        <xdr:cNvPr id="406" name="直線コネクタ 405">
          <a:extLst>
            <a:ext uri="{FF2B5EF4-FFF2-40B4-BE49-F238E27FC236}">
              <a16:creationId xmlns:a16="http://schemas.microsoft.com/office/drawing/2014/main" id="{DD2E2D34-9367-489D-B9EB-F99971DDB6B3}"/>
            </a:ext>
          </a:extLst>
        </xdr:cNvPr>
        <xdr:cNvCxnSpPr/>
      </xdr:nvCxnSpPr>
      <xdr:spPr>
        <a:xfrm>
          <a:off x="4112260" y="17278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61340</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93DC5FB8-A311-4E65-878B-505EE03FA53A}"/>
            </a:ext>
          </a:extLst>
        </xdr:cNvPr>
        <xdr:cNvSpPr txBox="1"/>
      </xdr:nvSpPr>
      <xdr:spPr>
        <a:xfrm>
          <a:off x="4212590" y="17716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38463</xdr:rowOff>
    </xdr:from>
    <xdr:to>
      <xdr:col>24</xdr:col>
      <xdr:colOff>114300</xdr:colOff>
      <xdr:row>104</xdr:row>
      <xdr:rowOff>140063</xdr:rowOff>
    </xdr:to>
    <xdr:sp macro="" textlink="">
      <xdr:nvSpPr>
        <xdr:cNvPr id="408" name="フローチャート: 判断 407">
          <a:extLst>
            <a:ext uri="{FF2B5EF4-FFF2-40B4-BE49-F238E27FC236}">
              <a16:creationId xmlns:a16="http://schemas.microsoft.com/office/drawing/2014/main" id="{0F8AD639-F613-4E87-8690-264A698F244F}"/>
            </a:ext>
          </a:extLst>
        </xdr:cNvPr>
        <xdr:cNvSpPr/>
      </xdr:nvSpPr>
      <xdr:spPr>
        <a:xfrm>
          <a:off x="4131310" y="178692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31931</xdr:rowOff>
    </xdr:from>
    <xdr:to>
      <xdr:col>20</xdr:col>
      <xdr:colOff>38100</xdr:colOff>
      <xdr:row>104</xdr:row>
      <xdr:rowOff>133531</xdr:rowOff>
    </xdr:to>
    <xdr:sp macro="" textlink="">
      <xdr:nvSpPr>
        <xdr:cNvPr id="409" name="フローチャート: 判断 408">
          <a:extLst>
            <a:ext uri="{FF2B5EF4-FFF2-40B4-BE49-F238E27FC236}">
              <a16:creationId xmlns:a16="http://schemas.microsoft.com/office/drawing/2014/main" id="{CB981477-908D-47A9-9AF1-5BCA4FA3351F}"/>
            </a:ext>
          </a:extLst>
        </xdr:cNvPr>
        <xdr:cNvSpPr/>
      </xdr:nvSpPr>
      <xdr:spPr>
        <a:xfrm>
          <a:off x="3388360" y="1786082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167458</xdr:rowOff>
    </xdr:from>
    <xdr:to>
      <xdr:col>15</xdr:col>
      <xdr:colOff>101600</xdr:colOff>
      <xdr:row>104</xdr:row>
      <xdr:rowOff>97608</xdr:rowOff>
    </xdr:to>
    <xdr:sp macro="" textlink="">
      <xdr:nvSpPr>
        <xdr:cNvPr id="410" name="フローチャート: 判断 409">
          <a:extLst>
            <a:ext uri="{FF2B5EF4-FFF2-40B4-BE49-F238E27FC236}">
              <a16:creationId xmlns:a16="http://schemas.microsoft.com/office/drawing/2014/main" id="{2C6B5F2C-D45D-4134-A210-4D8E4C88E67F}"/>
            </a:ext>
          </a:extLst>
        </xdr:cNvPr>
        <xdr:cNvSpPr/>
      </xdr:nvSpPr>
      <xdr:spPr>
        <a:xfrm>
          <a:off x="2571750" y="178306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43362</xdr:rowOff>
    </xdr:from>
    <xdr:to>
      <xdr:col>10</xdr:col>
      <xdr:colOff>165100</xdr:colOff>
      <xdr:row>104</xdr:row>
      <xdr:rowOff>144962</xdr:rowOff>
    </xdr:to>
    <xdr:sp macro="" textlink="">
      <xdr:nvSpPr>
        <xdr:cNvPr id="411" name="フローチャート: 判断 410">
          <a:extLst>
            <a:ext uri="{FF2B5EF4-FFF2-40B4-BE49-F238E27FC236}">
              <a16:creationId xmlns:a16="http://schemas.microsoft.com/office/drawing/2014/main" id="{514CCA7D-B028-4FDB-BF94-992A0D4EDC10}"/>
            </a:ext>
          </a:extLst>
        </xdr:cNvPr>
        <xdr:cNvSpPr/>
      </xdr:nvSpPr>
      <xdr:spPr>
        <a:xfrm>
          <a:off x="1774190" y="1787606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2" name="フローチャート: 判断 411">
          <a:extLst>
            <a:ext uri="{FF2B5EF4-FFF2-40B4-BE49-F238E27FC236}">
              <a16:creationId xmlns:a16="http://schemas.microsoft.com/office/drawing/2014/main" id="{FE2D795A-7E43-4F58-9DCF-4AD0E9AC5DA2}"/>
            </a:ext>
          </a:extLst>
        </xdr:cNvPr>
        <xdr:cNvSpPr/>
      </xdr:nvSpPr>
      <xdr:spPr>
        <a:xfrm>
          <a:off x="988060" y="178502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161A791-40D2-4397-A2D3-0D8F94576D2C}"/>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57ABCAF-D327-4D97-9B70-2824D0F08447}"/>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2B5FD2B-88E6-47AF-BA82-9FE847ECF741}"/>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2C77BF7-CA04-4A76-851A-E379BA5E2DF8}"/>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13B1183-3FFE-4720-BE54-A25E77C05E5A}"/>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8" name="楕円 417">
          <a:extLst>
            <a:ext uri="{FF2B5EF4-FFF2-40B4-BE49-F238E27FC236}">
              <a16:creationId xmlns:a16="http://schemas.microsoft.com/office/drawing/2014/main" id="{CCE5B0D3-B821-4333-9135-2F4F2DF2209D}"/>
            </a:ext>
          </a:extLst>
        </xdr:cNvPr>
        <xdr:cNvSpPr/>
      </xdr:nvSpPr>
      <xdr:spPr>
        <a:xfrm>
          <a:off x="4131310" y="179767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126291</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8E01C94-54E9-49F2-BA08-E800EF287CF1}"/>
            </a:ext>
          </a:extLst>
        </xdr:cNvPr>
        <xdr:cNvSpPr txBox="1"/>
      </xdr:nvSpPr>
      <xdr:spPr>
        <a:xfrm>
          <a:off x="4212590" y="1796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103777</xdr:rowOff>
    </xdr:from>
    <xdr:to>
      <xdr:col>20</xdr:col>
      <xdr:colOff>38100</xdr:colOff>
      <xdr:row>105</xdr:row>
      <xdr:rowOff>33927</xdr:rowOff>
    </xdr:to>
    <xdr:sp macro="" textlink="">
      <xdr:nvSpPr>
        <xdr:cNvPr id="420" name="楕円 419">
          <a:extLst>
            <a:ext uri="{FF2B5EF4-FFF2-40B4-BE49-F238E27FC236}">
              <a16:creationId xmlns:a16="http://schemas.microsoft.com/office/drawing/2014/main" id="{FDFB9C50-07C9-4F58-B470-7DC22DD1F14A}"/>
            </a:ext>
          </a:extLst>
        </xdr:cNvPr>
        <xdr:cNvSpPr/>
      </xdr:nvSpPr>
      <xdr:spPr>
        <a:xfrm>
          <a:off x="3388360" y="17932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154577</xdr:rowOff>
    </xdr:from>
    <xdr:to>
      <xdr:col>24</xdr:col>
      <xdr:colOff>63500</xdr:colOff>
      <xdr:row>105</xdr:row>
      <xdr:rowOff>27214</xdr:rowOff>
    </xdr:to>
    <xdr:cxnSp macro="">
      <xdr:nvCxnSpPr>
        <xdr:cNvPr id="421" name="直線コネクタ 420">
          <a:extLst>
            <a:ext uri="{FF2B5EF4-FFF2-40B4-BE49-F238E27FC236}">
              <a16:creationId xmlns:a16="http://schemas.microsoft.com/office/drawing/2014/main" id="{8D633A3C-BBEA-4AFC-B07D-92EFD353D7ED}"/>
            </a:ext>
          </a:extLst>
        </xdr:cNvPr>
        <xdr:cNvCxnSpPr/>
      </xdr:nvCxnSpPr>
      <xdr:spPr>
        <a:xfrm>
          <a:off x="3431540" y="17985377"/>
          <a:ext cx="74295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422" name="楕円 421">
          <a:extLst>
            <a:ext uri="{FF2B5EF4-FFF2-40B4-BE49-F238E27FC236}">
              <a16:creationId xmlns:a16="http://schemas.microsoft.com/office/drawing/2014/main" id="{822023BA-78E9-4BF9-9E0F-97FC19E16D52}"/>
            </a:ext>
          </a:extLst>
        </xdr:cNvPr>
        <xdr:cNvSpPr/>
      </xdr:nvSpPr>
      <xdr:spPr>
        <a:xfrm>
          <a:off x="2571750" y="178866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154577</xdr:rowOff>
    </xdr:to>
    <xdr:cxnSp macro="">
      <xdr:nvCxnSpPr>
        <xdr:cNvPr id="423" name="直線コネクタ 422">
          <a:extLst>
            <a:ext uri="{FF2B5EF4-FFF2-40B4-BE49-F238E27FC236}">
              <a16:creationId xmlns:a16="http://schemas.microsoft.com/office/drawing/2014/main" id="{845D8B1A-EA40-430E-9866-81899755E72D}"/>
            </a:ext>
          </a:extLst>
        </xdr:cNvPr>
        <xdr:cNvCxnSpPr/>
      </xdr:nvCxnSpPr>
      <xdr:spPr>
        <a:xfrm>
          <a:off x="2626360" y="17939384"/>
          <a:ext cx="805180" cy="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424" name="楕円 423">
          <a:extLst>
            <a:ext uri="{FF2B5EF4-FFF2-40B4-BE49-F238E27FC236}">
              <a16:creationId xmlns:a16="http://schemas.microsoft.com/office/drawing/2014/main" id="{491CC442-53EB-4471-9755-44A290099EF7}"/>
            </a:ext>
          </a:extLst>
        </xdr:cNvPr>
        <xdr:cNvSpPr/>
      </xdr:nvSpPr>
      <xdr:spPr>
        <a:xfrm>
          <a:off x="1774190" y="1785184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68036</xdr:rowOff>
    </xdr:from>
    <xdr:to>
      <xdr:col>15</xdr:col>
      <xdr:colOff>50800</xdr:colOff>
      <xdr:row>104</xdr:row>
      <xdr:rowOff>110489</xdr:rowOff>
    </xdr:to>
    <xdr:cxnSp macro="">
      <xdr:nvCxnSpPr>
        <xdr:cNvPr id="425" name="直線コネクタ 424">
          <a:extLst>
            <a:ext uri="{FF2B5EF4-FFF2-40B4-BE49-F238E27FC236}">
              <a16:creationId xmlns:a16="http://schemas.microsoft.com/office/drawing/2014/main" id="{1D75FC02-F559-4469-BD59-3FBAC1C41B9D}"/>
            </a:ext>
          </a:extLst>
        </xdr:cNvPr>
        <xdr:cNvCxnSpPr/>
      </xdr:nvCxnSpPr>
      <xdr:spPr>
        <a:xfrm>
          <a:off x="1828800" y="17896931"/>
          <a:ext cx="79756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40095</xdr:rowOff>
    </xdr:from>
    <xdr:to>
      <xdr:col>6</xdr:col>
      <xdr:colOff>38100</xdr:colOff>
      <xdr:row>104</xdr:row>
      <xdr:rowOff>141695</xdr:rowOff>
    </xdr:to>
    <xdr:sp macro="" textlink="">
      <xdr:nvSpPr>
        <xdr:cNvPr id="426" name="楕円 425">
          <a:extLst>
            <a:ext uri="{FF2B5EF4-FFF2-40B4-BE49-F238E27FC236}">
              <a16:creationId xmlns:a16="http://schemas.microsoft.com/office/drawing/2014/main" id="{5CC63D5E-E308-4F2B-B9B2-90964E92A869}"/>
            </a:ext>
          </a:extLst>
        </xdr:cNvPr>
        <xdr:cNvSpPr/>
      </xdr:nvSpPr>
      <xdr:spPr>
        <a:xfrm>
          <a:off x="988060" y="178708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68036</xdr:rowOff>
    </xdr:from>
    <xdr:to>
      <xdr:col>10</xdr:col>
      <xdr:colOff>114300</xdr:colOff>
      <xdr:row>104</xdr:row>
      <xdr:rowOff>90895</xdr:rowOff>
    </xdr:to>
    <xdr:cxnSp macro="">
      <xdr:nvCxnSpPr>
        <xdr:cNvPr id="427" name="直線コネクタ 426">
          <a:extLst>
            <a:ext uri="{FF2B5EF4-FFF2-40B4-BE49-F238E27FC236}">
              <a16:creationId xmlns:a16="http://schemas.microsoft.com/office/drawing/2014/main" id="{B8740B9E-8DED-49BF-ACF2-A12AB72A5502}"/>
            </a:ext>
          </a:extLst>
        </xdr:cNvPr>
        <xdr:cNvCxnSpPr/>
      </xdr:nvCxnSpPr>
      <xdr:spPr>
        <a:xfrm flipV="1">
          <a:off x="1031240" y="17896931"/>
          <a:ext cx="79756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150058</xdr:rowOff>
    </xdr:from>
    <xdr:ext cx="405111" cy="259045"/>
    <xdr:sp macro="" textlink="">
      <xdr:nvSpPr>
        <xdr:cNvPr id="428" name="n_1aveValue【市民会館】&#10;有形固定資産減価償却率">
          <a:extLst>
            <a:ext uri="{FF2B5EF4-FFF2-40B4-BE49-F238E27FC236}">
              <a16:creationId xmlns:a16="http://schemas.microsoft.com/office/drawing/2014/main" id="{E8071105-F23C-49A5-9A52-AAC125E1611F}"/>
            </a:ext>
          </a:extLst>
        </xdr:cNvPr>
        <xdr:cNvSpPr txBox="1"/>
      </xdr:nvSpPr>
      <xdr:spPr>
        <a:xfrm>
          <a:off x="32391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429" name="n_2aveValue【市民会館】&#10;有形固定資産減価償却率">
          <a:extLst>
            <a:ext uri="{FF2B5EF4-FFF2-40B4-BE49-F238E27FC236}">
              <a16:creationId xmlns:a16="http://schemas.microsoft.com/office/drawing/2014/main" id="{D5CD0ABF-FF98-4DB1-96B6-90DBC0ECFB2E}"/>
            </a:ext>
          </a:extLst>
        </xdr:cNvPr>
        <xdr:cNvSpPr txBox="1"/>
      </xdr:nvSpPr>
      <xdr:spPr>
        <a:xfrm>
          <a:off x="2439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136089</xdr:rowOff>
    </xdr:from>
    <xdr:ext cx="405111" cy="259045"/>
    <xdr:sp macro="" textlink="">
      <xdr:nvSpPr>
        <xdr:cNvPr id="430" name="n_3aveValue【市民会館】&#10;有形固定資産減価償却率">
          <a:extLst>
            <a:ext uri="{FF2B5EF4-FFF2-40B4-BE49-F238E27FC236}">
              <a16:creationId xmlns:a16="http://schemas.microsoft.com/office/drawing/2014/main" id="{7D33687F-EB26-4789-A4A9-C9B8A404A161}"/>
            </a:ext>
          </a:extLst>
        </xdr:cNvPr>
        <xdr:cNvSpPr txBox="1"/>
      </xdr:nvSpPr>
      <xdr:spPr>
        <a:xfrm>
          <a:off x="1641484" y="1796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31" name="n_4aveValue【市民会館】&#10;有形固定資産減価償却率">
          <a:extLst>
            <a:ext uri="{FF2B5EF4-FFF2-40B4-BE49-F238E27FC236}">
              <a16:creationId xmlns:a16="http://schemas.microsoft.com/office/drawing/2014/main" id="{91C32207-3EC0-4B46-B56B-C4D720176921}"/>
            </a:ext>
          </a:extLst>
        </xdr:cNvPr>
        <xdr:cNvSpPr txBox="1"/>
      </xdr:nvSpPr>
      <xdr:spPr>
        <a:xfrm>
          <a:off x="855354" y="176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25054</xdr:rowOff>
    </xdr:from>
    <xdr:ext cx="405111" cy="259045"/>
    <xdr:sp macro="" textlink="">
      <xdr:nvSpPr>
        <xdr:cNvPr id="432" name="n_1mainValue【市民会館】&#10;有形固定資産減価償却率">
          <a:extLst>
            <a:ext uri="{FF2B5EF4-FFF2-40B4-BE49-F238E27FC236}">
              <a16:creationId xmlns:a16="http://schemas.microsoft.com/office/drawing/2014/main" id="{602453EB-2D33-439B-933D-39E4749133EE}"/>
            </a:ext>
          </a:extLst>
        </xdr:cNvPr>
        <xdr:cNvSpPr txBox="1"/>
      </xdr:nvSpPr>
      <xdr:spPr>
        <a:xfrm>
          <a:off x="3239144" y="18023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33" name="n_2mainValue【市民会館】&#10;有形固定資産減価償却率">
          <a:extLst>
            <a:ext uri="{FF2B5EF4-FFF2-40B4-BE49-F238E27FC236}">
              <a16:creationId xmlns:a16="http://schemas.microsoft.com/office/drawing/2014/main" id="{412948D7-0974-44B7-9134-4C866D4C85D1}"/>
            </a:ext>
          </a:extLst>
        </xdr:cNvPr>
        <xdr:cNvSpPr txBox="1"/>
      </xdr:nvSpPr>
      <xdr:spPr>
        <a:xfrm>
          <a:off x="2439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434" name="n_3mainValue【市民会館】&#10;有形固定資産減価償却率">
          <a:extLst>
            <a:ext uri="{FF2B5EF4-FFF2-40B4-BE49-F238E27FC236}">
              <a16:creationId xmlns:a16="http://schemas.microsoft.com/office/drawing/2014/main" id="{CACAE6D1-CEB3-49C9-BE24-A4397C96D5E5}"/>
            </a:ext>
          </a:extLst>
        </xdr:cNvPr>
        <xdr:cNvSpPr txBox="1"/>
      </xdr:nvSpPr>
      <xdr:spPr>
        <a:xfrm>
          <a:off x="1641484"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132822</xdr:rowOff>
    </xdr:from>
    <xdr:ext cx="405111" cy="259045"/>
    <xdr:sp macro="" textlink="">
      <xdr:nvSpPr>
        <xdr:cNvPr id="435" name="n_4mainValue【市民会館】&#10;有形固定資産減価償却率">
          <a:extLst>
            <a:ext uri="{FF2B5EF4-FFF2-40B4-BE49-F238E27FC236}">
              <a16:creationId xmlns:a16="http://schemas.microsoft.com/office/drawing/2014/main" id="{A02B7F31-B73F-4422-AEA8-E3DD90691AAC}"/>
            </a:ext>
          </a:extLst>
        </xdr:cNvPr>
        <xdr:cNvSpPr txBox="1"/>
      </xdr:nvSpPr>
      <xdr:spPr>
        <a:xfrm>
          <a:off x="855354" y="179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28AC33DF-6DA9-4017-9E68-FBF879A676B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19F15468-D32F-4E51-BD53-583B01BD879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244F3964-6EAD-4610-A323-6BF6C48E4FD4}"/>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B99BDAD5-C6F9-405B-ABB7-BBEC0C08ACF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D06109E-2721-44C8-BAE5-B95EDC34B67D}"/>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2265A26E-CC98-4AF4-9149-C7077B8AB4C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966BC363-4236-4520-8F55-3517285BAED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A32D8921-7229-4B53-BD87-02F2E52371B8}"/>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756DE40F-7F78-4E76-A60A-4B56E38083EB}"/>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EAA4FC73-0FEB-4773-B542-4E0E9428CC80}"/>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3B10C43-FFB8-45D0-BFC5-81B58AB9396B}"/>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D5FD5363-41F2-4DF5-B9DA-714F732D44E1}"/>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C05CFD32-8B4B-4257-95B5-959677FC5692}"/>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63552169-6823-44E4-9A80-3196E81877B5}"/>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8B9F6E2F-A5C7-4407-AA2D-543B212ECA6A}"/>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226D389E-F8EC-41FA-A99D-1873532AB435}"/>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C25816B2-9520-4FF9-9DA9-2770B206838E}"/>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1AB4D357-4017-426E-B8BC-4C4B6807A5A1}"/>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4EA7AFCE-3208-4538-A9D7-DF1916A8FF56}"/>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67599B47-FF94-4C2C-A303-F51EAB541483}"/>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26A3DBDB-30CD-489D-AB52-A96CFE2F195C}"/>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9E7C720E-EE26-4094-87E2-809FDB197C73}"/>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530555BB-B080-422A-9987-EA2B19514809}"/>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95250</xdr:rowOff>
    </xdr:from>
    <xdr:to>
      <xdr:col>54</xdr:col>
      <xdr:colOff>189865</xdr:colOff>
      <xdr:row>108</xdr:row>
      <xdr:rowOff>118111</xdr:rowOff>
    </xdr:to>
    <xdr:cxnSp macro="">
      <xdr:nvCxnSpPr>
        <xdr:cNvPr id="459" name="直線コネクタ 458">
          <a:extLst>
            <a:ext uri="{FF2B5EF4-FFF2-40B4-BE49-F238E27FC236}">
              <a16:creationId xmlns:a16="http://schemas.microsoft.com/office/drawing/2014/main" id="{C41520EB-03A0-4C5D-BEDE-3BA3A24A04BC}"/>
            </a:ext>
          </a:extLst>
        </xdr:cNvPr>
        <xdr:cNvCxnSpPr/>
      </xdr:nvCxnSpPr>
      <xdr:spPr>
        <a:xfrm flipV="1">
          <a:off x="9429115" y="17064990"/>
          <a:ext cx="0" cy="157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0" name="【市民会館】&#10;一人当たり面積最小値テキスト">
          <a:extLst>
            <a:ext uri="{FF2B5EF4-FFF2-40B4-BE49-F238E27FC236}">
              <a16:creationId xmlns:a16="http://schemas.microsoft.com/office/drawing/2014/main" id="{E8B77CC0-DAD6-45BB-BB2C-596BC65E8E72}"/>
            </a:ext>
          </a:extLst>
        </xdr:cNvPr>
        <xdr:cNvSpPr txBox="1"/>
      </xdr:nvSpPr>
      <xdr:spPr>
        <a:xfrm>
          <a:off x="9467850" y="186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1" name="直線コネクタ 460">
          <a:extLst>
            <a:ext uri="{FF2B5EF4-FFF2-40B4-BE49-F238E27FC236}">
              <a16:creationId xmlns:a16="http://schemas.microsoft.com/office/drawing/2014/main" id="{D750CACB-E99A-4661-A148-69777AA35C17}"/>
            </a:ext>
          </a:extLst>
        </xdr:cNvPr>
        <xdr:cNvCxnSpPr/>
      </xdr:nvCxnSpPr>
      <xdr:spPr>
        <a:xfrm>
          <a:off x="9356090" y="186366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41927</xdr:rowOff>
    </xdr:from>
    <xdr:ext cx="469744" cy="259045"/>
    <xdr:sp macro="" textlink="">
      <xdr:nvSpPr>
        <xdr:cNvPr id="462" name="【市民会館】&#10;一人当たり面積最大値テキスト">
          <a:extLst>
            <a:ext uri="{FF2B5EF4-FFF2-40B4-BE49-F238E27FC236}">
              <a16:creationId xmlns:a16="http://schemas.microsoft.com/office/drawing/2014/main" id="{B184A9AE-B154-454C-B205-C9B4E637FCAF}"/>
            </a:ext>
          </a:extLst>
        </xdr:cNvPr>
        <xdr:cNvSpPr txBox="1"/>
      </xdr:nvSpPr>
      <xdr:spPr>
        <a:xfrm>
          <a:off x="9467850" y="1684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63" name="直線コネクタ 462">
          <a:extLst>
            <a:ext uri="{FF2B5EF4-FFF2-40B4-BE49-F238E27FC236}">
              <a16:creationId xmlns:a16="http://schemas.microsoft.com/office/drawing/2014/main" id="{E8D98FB0-18F0-4E7A-AAE7-F9823784732B}"/>
            </a:ext>
          </a:extLst>
        </xdr:cNvPr>
        <xdr:cNvCxnSpPr/>
      </xdr:nvCxnSpPr>
      <xdr:spPr>
        <a:xfrm>
          <a:off x="9356090" y="170649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170197</xdr:rowOff>
    </xdr:from>
    <xdr:ext cx="469744" cy="259045"/>
    <xdr:sp macro="" textlink="">
      <xdr:nvSpPr>
        <xdr:cNvPr id="464" name="【市民会館】&#10;一人当たり面積平均値テキスト">
          <a:extLst>
            <a:ext uri="{FF2B5EF4-FFF2-40B4-BE49-F238E27FC236}">
              <a16:creationId xmlns:a16="http://schemas.microsoft.com/office/drawing/2014/main" id="{934DDD6B-CDA2-40F4-8D53-57A49A9B6284}"/>
            </a:ext>
          </a:extLst>
        </xdr:cNvPr>
        <xdr:cNvSpPr txBox="1"/>
      </xdr:nvSpPr>
      <xdr:spPr>
        <a:xfrm>
          <a:off x="946785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147320</xdr:rowOff>
    </xdr:from>
    <xdr:to>
      <xdr:col>55</xdr:col>
      <xdr:colOff>50800</xdr:colOff>
      <xdr:row>106</xdr:row>
      <xdr:rowOff>77470</xdr:rowOff>
    </xdr:to>
    <xdr:sp macro="" textlink="">
      <xdr:nvSpPr>
        <xdr:cNvPr id="465" name="フローチャート: 判断 464">
          <a:extLst>
            <a:ext uri="{FF2B5EF4-FFF2-40B4-BE49-F238E27FC236}">
              <a16:creationId xmlns:a16="http://schemas.microsoft.com/office/drawing/2014/main" id="{FA0DB566-C186-47A3-BE19-197031D66B73}"/>
            </a:ext>
          </a:extLst>
        </xdr:cNvPr>
        <xdr:cNvSpPr/>
      </xdr:nvSpPr>
      <xdr:spPr>
        <a:xfrm>
          <a:off x="9394190" y="1814766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66" name="フローチャート: 判断 465">
          <a:extLst>
            <a:ext uri="{FF2B5EF4-FFF2-40B4-BE49-F238E27FC236}">
              <a16:creationId xmlns:a16="http://schemas.microsoft.com/office/drawing/2014/main" id="{7A70392C-E334-4508-8C17-2DEE41B86645}"/>
            </a:ext>
          </a:extLst>
        </xdr:cNvPr>
        <xdr:cNvSpPr/>
      </xdr:nvSpPr>
      <xdr:spPr>
        <a:xfrm>
          <a:off x="8632190" y="1816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67" name="フローチャート: 判断 466">
          <a:extLst>
            <a:ext uri="{FF2B5EF4-FFF2-40B4-BE49-F238E27FC236}">
              <a16:creationId xmlns:a16="http://schemas.microsoft.com/office/drawing/2014/main" id="{786D9192-AC07-4BEB-B856-ADFBFE281BC1}"/>
            </a:ext>
          </a:extLst>
        </xdr:cNvPr>
        <xdr:cNvSpPr/>
      </xdr:nvSpPr>
      <xdr:spPr>
        <a:xfrm>
          <a:off x="7846060" y="18166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68" name="フローチャート: 判断 467">
          <a:extLst>
            <a:ext uri="{FF2B5EF4-FFF2-40B4-BE49-F238E27FC236}">
              <a16:creationId xmlns:a16="http://schemas.microsoft.com/office/drawing/2014/main" id="{4DB40C48-3357-4BE2-BAAA-D47E56668056}"/>
            </a:ext>
          </a:extLst>
        </xdr:cNvPr>
        <xdr:cNvSpPr/>
      </xdr:nvSpPr>
      <xdr:spPr>
        <a:xfrm>
          <a:off x="7029450" y="182105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69" name="フローチャート: 判断 468">
          <a:extLst>
            <a:ext uri="{FF2B5EF4-FFF2-40B4-BE49-F238E27FC236}">
              <a16:creationId xmlns:a16="http://schemas.microsoft.com/office/drawing/2014/main" id="{0C58D557-91FA-46E8-8F60-10BBFEC72146}"/>
            </a:ext>
          </a:extLst>
        </xdr:cNvPr>
        <xdr:cNvSpPr/>
      </xdr:nvSpPr>
      <xdr:spPr>
        <a:xfrm>
          <a:off x="6231890" y="1821433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867E13A-24AF-4C72-919E-2D3A9AA67416}"/>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612E2A1-39F9-4F24-854D-EE1EDAEB4878}"/>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78D9316-EC0C-4EAD-903B-D9943FD22046}"/>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74ACE73-83A9-442A-AD1F-0638C540ECAA}"/>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02069BB-55E2-4830-AAFC-A6CAABC8E2DD}"/>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139700</xdr:rowOff>
    </xdr:from>
    <xdr:to>
      <xdr:col>55</xdr:col>
      <xdr:colOff>50800</xdr:colOff>
      <xdr:row>108</xdr:row>
      <xdr:rowOff>69850</xdr:rowOff>
    </xdr:to>
    <xdr:sp macro="" textlink="">
      <xdr:nvSpPr>
        <xdr:cNvPr id="475" name="楕円 474">
          <a:extLst>
            <a:ext uri="{FF2B5EF4-FFF2-40B4-BE49-F238E27FC236}">
              <a16:creationId xmlns:a16="http://schemas.microsoft.com/office/drawing/2014/main" id="{064CC08F-3C3D-47BE-BD7C-96A7E47DEC83}"/>
            </a:ext>
          </a:extLst>
        </xdr:cNvPr>
        <xdr:cNvSpPr/>
      </xdr:nvSpPr>
      <xdr:spPr>
        <a:xfrm>
          <a:off x="9394190" y="1848104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54627</xdr:rowOff>
    </xdr:from>
    <xdr:ext cx="469744" cy="259045"/>
    <xdr:sp macro="" textlink="">
      <xdr:nvSpPr>
        <xdr:cNvPr id="476" name="【市民会館】&#10;一人当たり面積該当値テキスト">
          <a:extLst>
            <a:ext uri="{FF2B5EF4-FFF2-40B4-BE49-F238E27FC236}">
              <a16:creationId xmlns:a16="http://schemas.microsoft.com/office/drawing/2014/main" id="{C1FD693A-DACE-4D9A-8B47-30E40AECC1F2}"/>
            </a:ext>
          </a:extLst>
        </xdr:cNvPr>
        <xdr:cNvSpPr txBox="1"/>
      </xdr:nvSpPr>
      <xdr:spPr>
        <a:xfrm>
          <a:off x="9467850" y="184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143511</xdr:rowOff>
    </xdr:from>
    <xdr:to>
      <xdr:col>50</xdr:col>
      <xdr:colOff>165100</xdr:colOff>
      <xdr:row>108</xdr:row>
      <xdr:rowOff>73661</xdr:rowOff>
    </xdr:to>
    <xdr:sp macro="" textlink="">
      <xdr:nvSpPr>
        <xdr:cNvPr id="477" name="楕円 476">
          <a:extLst>
            <a:ext uri="{FF2B5EF4-FFF2-40B4-BE49-F238E27FC236}">
              <a16:creationId xmlns:a16="http://schemas.microsoft.com/office/drawing/2014/main" id="{543B6AE6-0331-40E5-A4BD-491B8053043B}"/>
            </a:ext>
          </a:extLst>
        </xdr:cNvPr>
        <xdr:cNvSpPr/>
      </xdr:nvSpPr>
      <xdr:spPr>
        <a:xfrm>
          <a:off x="8632190" y="1848675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19050</xdr:rowOff>
    </xdr:from>
    <xdr:to>
      <xdr:col>55</xdr:col>
      <xdr:colOff>0</xdr:colOff>
      <xdr:row>108</xdr:row>
      <xdr:rowOff>22861</xdr:rowOff>
    </xdr:to>
    <xdr:cxnSp macro="">
      <xdr:nvCxnSpPr>
        <xdr:cNvPr id="478" name="直線コネクタ 477">
          <a:extLst>
            <a:ext uri="{FF2B5EF4-FFF2-40B4-BE49-F238E27FC236}">
              <a16:creationId xmlns:a16="http://schemas.microsoft.com/office/drawing/2014/main" id="{4F5F3D1C-1BFB-4EF8-9C3A-88ABFA146214}"/>
            </a:ext>
          </a:extLst>
        </xdr:cNvPr>
        <xdr:cNvCxnSpPr/>
      </xdr:nvCxnSpPr>
      <xdr:spPr>
        <a:xfrm flipV="1">
          <a:off x="8686800" y="18531840"/>
          <a:ext cx="7429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479" name="楕円 478">
          <a:extLst>
            <a:ext uri="{FF2B5EF4-FFF2-40B4-BE49-F238E27FC236}">
              <a16:creationId xmlns:a16="http://schemas.microsoft.com/office/drawing/2014/main" id="{2DCC4362-7CA2-4105-BD49-7C372AD10F85}"/>
            </a:ext>
          </a:extLst>
        </xdr:cNvPr>
        <xdr:cNvSpPr/>
      </xdr:nvSpPr>
      <xdr:spPr>
        <a:xfrm>
          <a:off x="7846060" y="184867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22861</xdr:rowOff>
    </xdr:from>
    <xdr:to>
      <xdr:col>50</xdr:col>
      <xdr:colOff>114300</xdr:colOff>
      <xdr:row>108</xdr:row>
      <xdr:rowOff>22861</xdr:rowOff>
    </xdr:to>
    <xdr:cxnSp macro="">
      <xdr:nvCxnSpPr>
        <xdr:cNvPr id="480" name="直線コネクタ 479">
          <a:extLst>
            <a:ext uri="{FF2B5EF4-FFF2-40B4-BE49-F238E27FC236}">
              <a16:creationId xmlns:a16="http://schemas.microsoft.com/office/drawing/2014/main" id="{9ABC7A20-F8CF-455C-9F0A-0A8245A77130}"/>
            </a:ext>
          </a:extLst>
        </xdr:cNvPr>
        <xdr:cNvCxnSpPr/>
      </xdr:nvCxnSpPr>
      <xdr:spPr>
        <a:xfrm>
          <a:off x="7889240" y="1853565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147320</xdr:rowOff>
    </xdr:from>
    <xdr:to>
      <xdr:col>41</xdr:col>
      <xdr:colOff>101600</xdr:colOff>
      <xdr:row>108</xdr:row>
      <xdr:rowOff>77470</xdr:rowOff>
    </xdr:to>
    <xdr:sp macro="" textlink="">
      <xdr:nvSpPr>
        <xdr:cNvPr id="481" name="楕円 480">
          <a:extLst>
            <a:ext uri="{FF2B5EF4-FFF2-40B4-BE49-F238E27FC236}">
              <a16:creationId xmlns:a16="http://schemas.microsoft.com/office/drawing/2014/main" id="{9278CB10-8315-41E4-8927-3E7D57FE945D}"/>
            </a:ext>
          </a:extLst>
        </xdr:cNvPr>
        <xdr:cNvSpPr/>
      </xdr:nvSpPr>
      <xdr:spPr>
        <a:xfrm>
          <a:off x="7029450" y="18490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22861</xdr:rowOff>
    </xdr:from>
    <xdr:to>
      <xdr:col>45</xdr:col>
      <xdr:colOff>177800</xdr:colOff>
      <xdr:row>108</xdr:row>
      <xdr:rowOff>26670</xdr:rowOff>
    </xdr:to>
    <xdr:cxnSp macro="">
      <xdr:nvCxnSpPr>
        <xdr:cNvPr id="482" name="直線コネクタ 481">
          <a:extLst>
            <a:ext uri="{FF2B5EF4-FFF2-40B4-BE49-F238E27FC236}">
              <a16:creationId xmlns:a16="http://schemas.microsoft.com/office/drawing/2014/main" id="{C2E8E90B-A3CF-48E3-A747-0164A38EC9C3}"/>
            </a:ext>
          </a:extLst>
        </xdr:cNvPr>
        <xdr:cNvCxnSpPr/>
      </xdr:nvCxnSpPr>
      <xdr:spPr>
        <a:xfrm flipV="1">
          <a:off x="7084060" y="18535651"/>
          <a:ext cx="80518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55880</xdr:rowOff>
    </xdr:from>
    <xdr:to>
      <xdr:col>36</xdr:col>
      <xdr:colOff>165100</xdr:colOff>
      <xdr:row>107</xdr:row>
      <xdr:rowOff>157480</xdr:rowOff>
    </xdr:to>
    <xdr:sp macro="" textlink="">
      <xdr:nvSpPr>
        <xdr:cNvPr id="483" name="楕円 482">
          <a:extLst>
            <a:ext uri="{FF2B5EF4-FFF2-40B4-BE49-F238E27FC236}">
              <a16:creationId xmlns:a16="http://schemas.microsoft.com/office/drawing/2014/main" id="{342E9F0E-1232-42E8-8F8A-E0898516FBA0}"/>
            </a:ext>
          </a:extLst>
        </xdr:cNvPr>
        <xdr:cNvSpPr/>
      </xdr:nvSpPr>
      <xdr:spPr>
        <a:xfrm>
          <a:off x="6231890" y="184048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106680</xdr:rowOff>
    </xdr:from>
    <xdr:to>
      <xdr:col>41</xdr:col>
      <xdr:colOff>50800</xdr:colOff>
      <xdr:row>108</xdr:row>
      <xdr:rowOff>26670</xdr:rowOff>
    </xdr:to>
    <xdr:cxnSp macro="">
      <xdr:nvCxnSpPr>
        <xdr:cNvPr id="484" name="直線コネクタ 483">
          <a:extLst>
            <a:ext uri="{FF2B5EF4-FFF2-40B4-BE49-F238E27FC236}">
              <a16:creationId xmlns:a16="http://schemas.microsoft.com/office/drawing/2014/main" id="{6D5E0B0D-448A-4078-A9D2-95C28867D36B}"/>
            </a:ext>
          </a:extLst>
        </xdr:cNvPr>
        <xdr:cNvCxnSpPr/>
      </xdr:nvCxnSpPr>
      <xdr:spPr>
        <a:xfrm>
          <a:off x="6286500" y="18449925"/>
          <a:ext cx="7975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85" name="n_1aveValue【市民会館】&#10;一人当たり面積">
          <a:extLst>
            <a:ext uri="{FF2B5EF4-FFF2-40B4-BE49-F238E27FC236}">
              <a16:creationId xmlns:a16="http://schemas.microsoft.com/office/drawing/2014/main" id="{D610369C-8C02-48B8-9FB7-B904F645CBE5}"/>
            </a:ext>
          </a:extLst>
        </xdr:cNvPr>
        <xdr:cNvSpPr txBox="1"/>
      </xdr:nvSpPr>
      <xdr:spPr>
        <a:xfrm>
          <a:off x="8454467" y="179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86" name="n_2aveValue【市民会館】&#10;一人当たり面積">
          <a:extLst>
            <a:ext uri="{FF2B5EF4-FFF2-40B4-BE49-F238E27FC236}">
              <a16:creationId xmlns:a16="http://schemas.microsoft.com/office/drawing/2014/main" id="{E4A42C33-37AF-42A2-B40E-E77DDBF04C35}"/>
            </a:ext>
          </a:extLst>
        </xdr:cNvPr>
        <xdr:cNvSpPr txBox="1"/>
      </xdr:nvSpPr>
      <xdr:spPr>
        <a:xfrm>
          <a:off x="7673417" y="1793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87" name="n_3aveValue【市民会館】&#10;一人当たり面積">
          <a:extLst>
            <a:ext uri="{FF2B5EF4-FFF2-40B4-BE49-F238E27FC236}">
              <a16:creationId xmlns:a16="http://schemas.microsoft.com/office/drawing/2014/main" id="{25F0746F-0F88-40FA-9368-1AD73C92F29E}"/>
            </a:ext>
          </a:extLst>
        </xdr:cNvPr>
        <xdr:cNvSpPr txBox="1"/>
      </xdr:nvSpPr>
      <xdr:spPr>
        <a:xfrm>
          <a:off x="6866332"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158766</xdr:rowOff>
    </xdr:from>
    <xdr:ext cx="469744" cy="259045"/>
    <xdr:sp macro="" textlink="">
      <xdr:nvSpPr>
        <xdr:cNvPr id="488" name="n_4aveValue【市民会館】&#10;一人当たり面積">
          <a:extLst>
            <a:ext uri="{FF2B5EF4-FFF2-40B4-BE49-F238E27FC236}">
              <a16:creationId xmlns:a16="http://schemas.microsoft.com/office/drawing/2014/main" id="{C791E80C-447E-41A2-AD56-8A7348C819BE}"/>
            </a:ext>
          </a:extLst>
        </xdr:cNvPr>
        <xdr:cNvSpPr txBox="1"/>
      </xdr:nvSpPr>
      <xdr:spPr>
        <a:xfrm>
          <a:off x="6068772" y="179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64788</xdr:rowOff>
    </xdr:from>
    <xdr:ext cx="469744" cy="259045"/>
    <xdr:sp macro="" textlink="">
      <xdr:nvSpPr>
        <xdr:cNvPr id="489" name="n_1mainValue【市民会館】&#10;一人当たり面積">
          <a:extLst>
            <a:ext uri="{FF2B5EF4-FFF2-40B4-BE49-F238E27FC236}">
              <a16:creationId xmlns:a16="http://schemas.microsoft.com/office/drawing/2014/main" id="{A989B107-8EC0-4913-A2CF-07DDED92E072}"/>
            </a:ext>
          </a:extLst>
        </xdr:cNvPr>
        <xdr:cNvSpPr txBox="1"/>
      </xdr:nvSpPr>
      <xdr:spPr>
        <a:xfrm>
          <a:off x="8454467" y="185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490" name="n_2mainValue【市民会館】&#10;一人当たり面積">
          <a:extLst>
            <a:ext uri="{FF2B5EF4-FFF2-40B4-BE49-F238E27FC236}">
              <a16:creationId xmlns:a16="http://schemas.microsoft.com/office/drawing/2014/main" id="{01FF9CA2-EA23-48BF-8961-08BC46191563}"/>
            </a:ext>
          </a:extLst>
        </xdr:cNvPr>
        <xdr:cNvSpPr txBox="1"/>
      </xdr:nvSpPr>
      <xdr:spPr>
        <a:xfrm>
          <a:off x="7673417" y="185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68597</xdr:rowOff>
    </xdr:from>
    <xdr:ext cx="469744" cy="259045"/>
    <xdr:sp macro="" textlink="">
      <xdr:nvSpPr>
        <xdr:cNvPr id="491" name="n_3mainValue【市民会館】&#10;一人当たり面積">
          <a:extLst>
            <a:ext uri="{FF2B5EF4-FFF2-40B4-BE49-F238E27FC236}">
              <a16:creationId xmlns:a16="http://schemas.microsoft.com/office/drawing/2014/main" id="{C56C4D4A-BF36-423C-BB22-89C082E33061}"/>
            </a:ext>
          </a:extLst>
        </xdr:cNvPr>
        <xdr:cNvSpPr txBox="1"/>
      </xdr:nvSpPr>
      <xdr:spPr>
        <a:xfrm>
          <a:off x="6866332" y="185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148607</xdr:rowOff>
    </xdr:from>
    <xdr:ext cx="469744" cy="259045"/>
    <xdr:sp macro="" textlink="">
      <xdr:nvSpPr>
        <xdr:cNvPr id="492" name="n_4mainValue【市民会館】&#10;一人当たり面積">
          <a:extLst>
            <a:ext uri="{FF2B5EF4-FFF2-40B4-BE49-F238E27FC236}">
              <a16:creationId xmlns:a16="http://schemas.microsoft.com/office/drawing/2014/main" id="{CFF546C4-11C7-443A-BE1B-BFC7A509A56E}"/>
            </a:ext>
          </a:extLst>
        </xdr:cNvPr>
        <xdr:cNvSpPr txBox="1"/>
      </xdr:nvSpPr>
      <xdr:spPr>
        <a:xfrm>
          <a:off x="6068772"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7BF40C3-39FF-4AA3-B165-8137762C289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32476C97-D1B7-48BD-AD22-12FDFEDCA6E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697F38DE-2FBD-472B-975E-E672E40CB87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2593DC1C-8101-4029-834E-CB010893965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A29BE9D4-1316-4558-9F75-7B2256F9E8F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E5BA2A86-A791-4127-BBB2-787EBD8B0883}"/>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3187AA1D-4C29-4D4A-A21F-448D8495AAD3}"/>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CB139E3E-BD17-4C5C-A054-B795320E58C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2A33EAAE-1E65-4052-9EE6-587A1D9FF681}"/>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3E8D399C-1041-4EDA-808A-AA5D49AB5C7C}"/>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F34AF542-64FF-4859-AD87-37C42191DF73}"/>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3A87FB21-AA9C-4EDA-99C7-7DF599D53AC1}"/>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4F05817-3885-4D5C-A59A-E9DFC9BB5262}"/>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314A4254-8B2D-483B-805A-9B2EE1B4B0A6}"/>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B9B0C269-7DB9-4567-A2EF-7AA9D9755D5F}"/>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B6F84172-0C9E-4395-9957-514F5E0FC4C9}"/>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7DE7C6CF-D80D-480A-A102-A2FB5A0C20C9}"/>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C8E4A10D-8731-4E8F-A7AF-C68893FD6FA2}"/>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76E7601F-3BA8-454D-ACC7-D55090461A26}"/>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A09B2E36-03CD-4523-970A-850977C45421}"/>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1BAF6D74-D486-475E-A733-515E09AEF261}"/>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C4C55F98-0E36-414A-8F08-43FF5983827A}"/>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4612B1A-7A7F-4386-A268-BEE1FF40C07D}"/>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AF29B8E2-6CA2-417A-99F0-3877AE55A60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D42E3D68-3484-4820-9CF0-568E1E4F87F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C2B0C034-72FF-465A-A55D-FD87A08B355D}"/>
            </a:ext>
          </a:extLst>
        </xdr:cNvPr>
        <xdr:cNvCxnSpPr/>
      </xdr:nvCxnSpPr>
      <xdr:spPr>
        <a:xfrm flipV="1">
          <a:off x="14703424" y="5838825"/>
          <a:ext cx="0" cy="1458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458A125C-340F-4A3D-AC82-0CF001F4EF55}"/>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D564906F-1043-40A4-8609-C28EA0600D70}"/>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602CEF5A-A824-41D5-B496-F91F5B6F031F}"/>
            </a:ext>
          </a:extLst>
        </xdr:cNvPr>
        <xdr:cNvSpPr txBox="1"/>
      </xdr:nvSpPr>
      <xdr:spPr>
        <a:xfrm>
          <a:off x="1474216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2" name="直線コネクタ 521">
          <a:extLst>
            <a:ext uri="{FF2B5EF4-FFF2-40B4-BE49-F238E27FC236}">
              <a16:creationId xmlns:a16="http://schemas.microsoft.com/office/drawing/2014/main" id="{3530A9DA-CA3D-4404-B3E7-B0B6EF75171D}"/>
            </a:ext>
          </a:extLst>
        </xdr:cNvPr>
        <xdr:cNvCxnSpPr/>
      </xdr:nvCxnSpPr>
      <xdr:spPr>
        <a:xfrm>
          <a:off x="14611350" y="5838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123388</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67705E1D-F453-4A98-98D0-5736DCACEF89}"/>
            </a:ext>
          </a:extLst>
        </xdr:cNvPr>
        <xdr:cNvSpPr txBox="1"/>
      </xdr:nvSpPr>
      <xdr:spPr>
        <a:xfrm>
          <a:off x="14742160" y="6468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524" name="フローチャート: 判断 523">
          <a:extLst>
            <a:ext uri="{FF2B5EF4-FFF2-40B4-BE49-F238E27FC236}">
              <a16:creationId xmlns:a16="http://schemas.microsoft.com/office/drawing/2014/main" id="{70CEC170-A00D-40C7-9F2B-ACB451BF4780}"/>
            </a:ext>
          </a:extLst>
        </xdr:cNvPr>
        <xdr:cNvSpPr/>
      </xdr:nvSpPr>
      <xdr:spPr>
        <a:xfrm>
          <a:off x="14649450" y="66118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105410</xdr:rowOff>
    </xdr:from>
    <xdr:to>
      <xdr:col>81</xdr:col>
      <xdr:colOff>101600</xdr:colOff>
      <xdr:row>39</xdr:row>
      <xdr:rowOff>35560</xdr:rowOff>
    </xdr:to>
    <xdr:sp macro="" textlink="">
      <xdr:nvSpPr>
        <xdr:cNvPr id="525" name="フローチャート: 判断 524">
          <a:extLst>
            <a:ext uri="{FF2B5EF4-FFF2-40B4-BE49-F238E27FC236}">
              <a16:creationId xmlns:a16="http://schemas.microsoft.com/office/drawing/2014/main" id="{1DE8D3BF-B4C3-4EF1-A5CE-D1A373A8E293}"/>
            </a:ext>
          </a:extLst>
        </xdr:cNvPr>
        <xdr:cNvSpPr/>
      </xdr:nvSpPr>
      <xdr:spPr>
        <a:xfrm>
          <a:off x="13887450" y="66186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526" name="フローチャート: 判断 525">
          <a:extLst>
            <a:ext uri="{FF2B5EF4-FFF2-40B4-BE49-F238E27FC236}">
              <a16:creationId xmlns:a16="http://schemas.microsoft.com/office/drawing/2014/main" id="{63C8B181-78EE-4B2A-9EE9-BE0DE8F9A236}"/>
            </a:ext>
          </a:extLst>
        </xdr:cNvPr>
        <xdr:cNvSpPr/>
      </xdr:nvSpPr>
      <xdr:spPr>
        <a:xfrm>
          <a:off x="13089890" y="654512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527" name="フローチャート: 判断 526">
          <a:extLst>
            <a:ext uri="{FF2B5EF4-FFF2-40B4-BE49-F238E27FC236}">
              <a16:creationId xmlns:a16="http://schemas.microsoft.com/office/drawing/2014/main" id="{2579F064-6F3A-4977-9975-C43B7F58ECE5}"/>
            </a:ext>
          </a:extLst>
        </xdr:cNvPr>
        <xdr:cNvSpPr/>
      </xdr:nvSpPr>
      <xdr:spPr>
        <a:xfrm>
          <a:off x="12303760" y="653342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128270</xdr:rowOff>
    </xdr:from>
    <xdr:to>
      <xdr:col>67</xdr:col>
      <xdr:colOff>101600</xdr:colOff>
      <xdr:row>38</xdr:row>
      <xdr:rowOff>58420</xdr:rowOff>
    </xdr:to>
    <xdr:sp macro="" textlink="">
      <xdr:nvSpPr>
        <xdr:cNvPr id="528" name="フローチャート: 判断 527">
          <a:extLst>
            <a:ext uri="{FF2B5EF4-FFF2-40B4-BE49-F238E27FC236}">
              <a16:creationId xmlns:a16="http://schemas.microsoft.com/office/drawing/2014/main" id="{326CA626-0E5A-4F62-AD8F-87855F540D39}"/>
            </a:ext>
          </a:extLst>
        </xdr:cNvPr>
        <xdr:cNvSpPr/>
      </xdr:nvSpPr>
      <xdr:spPr>
        <a:xfrm>
          <a:off x="11487150" y="6475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56BBB84-D4A8-43BA-9CF7-4110966928F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CF32804-D499-4E82-BEEC-3E1991B7FA9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16A2E1D-2652-4523-85FA-3B8AB462893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11E1F69-8BDD-48C2-93B5-50504A0371C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9DBC2E7-928F-4D70-9AFE-2778D1BB7B1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34" name="楕円 533">
          <a:extLst>
            <a:ext uri="{FF2B5EF4-FFF2-40B4-BE49-F238E27FC236}">
              <a16:creationId xmlns:a16="http://schemas.microsoft.com/office/drawing/2014/main" id="{9124998E-CE60-4E47-90F9-88F9D0A9F53C}"/>
            </a:ext>
          </a:extLst>
        </xdr:cNvPr>
        <xdr:cNvSpPr/>
      </xdr:nvSpPr>
      <xdr:spPr>
        <a:xfrm>
          <a:off x="14649450" y="72426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35" name="【一般廃棄物処理施設】&#10;有形固定資産減価償却率該当値テキスト">
          <a:extLst>
            <a:ext uri="{FF2B5EF4-FFF2-40B4-BE49-F238E27FC236}">
              <a16:creationId xmlns:a16="http://schemas.microsoft.com/office/drawing/2014/main" id="{B8A276D3-E883-4365-8EA2-C2D4731E1A36}"/>
            </a:ext>
          </a:extLst>
        </xdr:cNvPr>
        <xdr:cNvSpPr txBox="1"/>
      </xdr:nvSpPr>
      <xdr:spPr>
        <a:xfrm>
          <a:off x="14742160" y="716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40096</xdr:rowOff>
    </xdr:from>
    <xdr:to>
      <xdr:col>81</xdr:col>
      <xdr:colOff>101600</xdr:colOff>
      <xdr:row>42</xdr:row>
      <xdr:rowOff>141696</xdr:rowOff>
    </xdr:to>
    <xdr:sp macro="" textlink="">
      <xdr:nvSpPr>
        <xdr:cNvPr id="536" name="楕円 535">
          <a:extLst>
            <a:ext uri="{FF2B5EF4-FFF2-40B4-BE49-F238E27FC236}">
              <a16:creationId xmlns:a16="http://schemas.microsoft.com/office/drawing/2014/main" id="{BE910581-67AD-453C-9CB8-1BDB55BFEC4E}"/>
            </a:ext>
          </a:extLst>
        </xdr:cNvPr>
        <xdr:cNvSpPr/>
      </xdr:nvSpPr>
      <xdr:spPr>
        <a:xfrm>
          <a:off x="13887450" y="724099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90896</xdr:rowOff>
    </xdr:from>
    <xdr:to>
      <xdr:col>85</xdr:col>
      <xdr:colOff>127000</xdr:colOff>
      <xdr:row>42</xdr:row>
      <xdr:rowOff>92528</xdr:rowOff>
    </xdr:to>
    <xdr:cxnSp macro="">
      <xdr:nvCxnSpPr>
        <xdr:cNvPr id="537" name="直線コネクタ 536">
          <a:extLst>
            <a:ext uri="{FF2B5EF4-FFF2-40B4-BE49-F238E27FC236}">
              <a16:creationId xmlns:a16="http://schemas.microsoft.com/office/drawing/2014/main" id="{329C4A53-22A8-40CE-AB29-5CE1318A489A}"/>
            </a:ext>
          </a:extLst>
        </xdr:cNvPr>
        <xdr:cNvCxnSpPr/>
      </xdr:nvCxnSpPr>
      <xdr:spPr>
        <a:xfrm>
          <a:off x="13942060" y="7295606"/>
          <a:ext cx="762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100512</xdr:rowOff>
    </xdr:from>
    <xdr:to>
      <xdr:col>76</xdr:col>
      <xdr:colOff>165100</xdr:colOff>
      <xdr:row>40</xdr:row>
      <xdr:rowOff>30662</xdr:rowOff>
    </xdr:to>
    <xdr:sp macro="" textlink="">
      <xdr:nvSpPr>
        <xdr:cNvPr id="538" name="楕円 537">
          <a:extLst>
            <a:ext uri="{FF2B5EF4-FFF2-40B4-BE49-F238E27FC236}">
              <a16:creationId xmlns:a16="http://schemas.microsoft.com/office/drawing/2014/main" id="{59E4DD03-DF2A-4BE3-A93F-AFB072F5FB61}"/>
            </a:ext>
          </a:extLst>
        </xdr:cNvPr>
        <xdr:cNvSpPr/>
      </xdr:nvSpPr>
      <xdr:spPr>
        <a:xfrm>
          <a:off x="13089890" y="67832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151312</xdr:rowOff>
    </xdr:from>
    <xdr:to>
      <xdr:col>81</xdr:col>
      <xdr:colOff>50800</xdr:colOff>
      <xdr:row>42</xdr:row>
      <xdr:rowOff>90896</xdr:rowOff>
    </xdr:to>
    <xdr:cxnSp macro="">
      <xdr:nvCxnSpPr>
        <xdr:cNvPr id="539" name="直線コネクタ 538">
          <a:extLst>
            <a:ext uri="{FF2B5EF4-FFF2-40B4-BE49-F238E27FC236}">
              <a16:creationId xmlns:a16="http://schemas.microsoft.com/office/drawing/2014/main" id="{9F5F8EC8-73FA-43FC-BAD6-B7E7F3729738}"/>
            </a:ext>
          </a:extLst>
        </xdr:cNvPr>
        <xdr:cNvCxnSpPr/>
      </xdr:nvCxnSpPr>
      <xdr:spPr>
        <a:xfrm>
          <a:off x="13144500" y="6837862"/>
          <a:ext cx="797560" cy="45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53159</xdr:rowOff>
    </xdr:from>
    <xdr:to>
      <xdr:col>72</xdr:col>
      <xdr:colOff>38100</xdr:colOff>
      <xdr:row>39</xdr:row>
      <xdr:rowOff>154759</xdr:rowOff>
    </xdr:to>
    <xdr:sp macro="" textlink="">
      <xdr:nvSpPr>
        <xdr:cNvPr id="540" name="楕円 539">
          <a:extLst>
            <a:ext uri="{FF2B5EF4-FFF2-40B4-BE49-F238E27FC236}">
              <a16:creationId xmlns:a16="http://schemas.microsoft.com/office/drawing/2014/main" id="{2A227F21-3D89-49B7-AB5D-99794496F76D}"/>
            </a:ext>
          </a:extLst>
        </xdr:cNvPr>
        <xdr:cNvSpPr/>
      </xdr:nvSpPr>
      <xdr:spPr>
        <a:xfrm>
          <a:off x="12303760" y="6743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103959</xdr:rowOff>
    </xdr:from>
    <xdr:to>
      <xdr:col>76</xdr:col>
      <xdr:colOff>114300</xdr:colOff>
      <xdr:row>39</xdr:row>
      <xdr:rowOff>151312</xdr:rowOff>
    </xdr:to>
    <xdr:cxnSp macro="">
      <xdr:nvCxnSpPr>
        <xdr:cNvPr id="541" name="直線コネクタ 540">
          <a:extLst>
            <a:ext uri="{FF2B5EF4-FFF2-40B4-BE49-F238E27FC236}">
              <a16:creationId xmlns:a16="http://schemas.microsoft.com/office/drawing/2014/main" id="{80F82083-7034-4A74-B119-10F6ABFABEF1}"/>
            </a:ext>
          </a:extLst>
        </xdr:cNvPr>
        <xdr:cNvCxnSpPr/>
      </xdr:nvCxnSpPr>
      <xdr:spPr>
        <a:xfrm>
          <a:off x="12346940" y="6788604"/>
          <a:ext cx="79756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18869</xdr:rowOff>
    </xdr:from>
    <xdr:to>
      <xdr:col>67</xdr:col>
      <xdr:colOff>101600</xdr:colOff>
      <xdr:row>39</xdr:row>
      <xdr:rowOff>120469</xdr:rowOff>
    </xdr:to>
    <xdr:sp macro="" textlink="">
      <xdr:nvSpPr>
        <xdr:cNvPr id="542" name="楕円 541">
          <a:extLst>
            <a:ext uri="{FF2B5EF4-FFF2-40B4-BE49-F238E27FC236}">
              <a16:creationId xmlns:a16="http://schemas.microsoft.com/office/drawing/2014/main" id="{1C82D1A6-92D5-4E0A-9869-8A9F7A3539B3}"/>
            </a:ext>
          </a:extLst>
        </xdr:cNvPr>
        <xdr:cNvSpPr/>
      </xdr:nvSpPr>
      <xdr:spPr>
        <a:xfrm>
          <a:off x="11487150" y="670922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69669</xdr:rowOff>
    </xdr:from>
    <xdr:to>
      <xdr:col>71</xdr:col>
      <xdr:colOff>177800</xdr:colOff>
      <xdr:row>39</xdr:row>
      <xdr:rowOff>103959</xdr:rowOff>
    </xdr:to>
    <xdr:cxnSp macro="">
      <xdr:nvCxnSpPr>
        <xdr:cNvPr id="543" name="直線コネクタ 542">
          <a:extLst>
            <a:ext uri="{FF2B5EF4-FFF2-40B4-BE49-F238E27FC236}">
              <a16:creationId xmlns:a16="http://schemas.microsoft.com/office/drawing/2014/main" id="{06E77A9F-633B-4A6C-B744-0551791D12E1}"/>
            </a:ext>
          </a:extLst>
        </xdr:cNvPr>
        <xdr:cNvCxnSpPr/>
      </xdr:nvCxnSpPr>
      <xdr:spPr>
        <a:xfrm>
          <a:off x="11541760" y="6754314"/>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52087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36957272-8916-4CB4-810A-B214F380DBBA}"/>
            </a:ext>
          </a:extLst>
        </xdr:cNvPr>
        <xdr:cNvSpPr txBox="1"/>
      </xdr:nvSpPr>
      <xdr:spPr>
        <a:xfrm>
          <a:off x="1373823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150058</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89EE116-321A-45D5-94F0-3ACFCD650C85}"/>
            </a:ext>
          </a:extLst>
        </xdr:cNvPr>
        <xdr:cNvSpPr txBox="1"/>
      </xdr:nvSpPr>
      <xdr:spPr>
        <a:xfrm>
          <a:off x="1295718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FD201ED8-8739-4602-B4E0-0D4AA2190920}"/>
            </a:ext>
          </a:extLst>
        </xdr:cNvPr>
        <xdr:cNvSpPr txBox="1"/>
      </xdr:nvSpPr>
      <xdr:spPr>
        <a:xfrm>
          <a:off x="1217105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74947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C86B813D-966C-4E8F-84F5-0A1261C90115}"/>
            </a:ext>
          </a:extLst>
        </xdr:cNvPr>
        <xdr:cNvSpPr txBox="1"/>
      </xdr:nvSpPr>
      <xdr:spPr>
        <a:xfrm>
          <a:off x="113544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132823</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B77E04F2-C747-4FF8-808E-6D9BC4866D99}"/>
            </a:ext>
          </a:extLst>
        </xdr:cNvPr>
        <xdr:cNvSpPr txBox="1"/>
      </xdr:nvSpPr>
      <xdr:spPr>
        <a:xfrm>
          <a:off x="13738234" y="733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21789</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7136A22C-4EE3-4A1D-BE35-8EDA6AC6A7AA}"/>
            </a:ext>
          </a:extLst>
        </xdr:cNvPr>
        <xdr:cNvSpPr txBox="1"/>
      </xdr:nvSpPr>
      <xdr:spPr>
        <a:xfrm>
          <a:off x="12957184" y="687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145886</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F9513976-066E-415D-9542-2A2A00EB1600}"/>
            </a:ext>
          </a:extLst>
        </xdr:cNvPr>
        <xdr:cNvSpPr txBox="1"/>
      </xdr:nvSpPr>
      <xdr:spPr>
        <a:xfrm>
          <a:off x="12171054" y="683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111596</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9D5B84B-7DF2-4DB0-91D8-4F414F960875}"/>
            </a:ext>
          </a:extLst>
        </xdr:cNvPr>
        <xdr:cNvSpPr txBox="1"/>
      </xdr:nvSpPr>
      <xdr:spPr>
        <a:xfrm>
          <a:off x="113544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1A1A3218-72A9-41C1-B210-661F49EB74F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410F9BF2-B7A7-41DD-8DA3-199463D4379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A248067B-BC5E-43F5-883E-9F387A91C36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11B10BB7-1E16-471F-809A-77694CF65CC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2371E4CD-6297-40B7-A6F4-437D7E0D8DF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5DE7CF85-4F02-4FD6-AA5E-5208B055696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3DC5C31A-0B9E-49F9-AAE6-0FAD8D7B4E0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A60BEAC3-FAC5-49F2-BF7B-C998A4C78FE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B1BD6631-9F92-47F6-A712-4E07D8B58992}"/>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BEBADA42-CAE0-4963-AB4E-C3A2CB7FC3E3}"/>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DFDC1EB8-B30E-42A4-961C-31973FA2EBB7}"/>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21F9A494-6200-48AA-A081-93D295B7F1D8}"/>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2649EA28-CDC1-4DFA-82E0-48699A9B6FB8}"/>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A8AEBC3F-C14E-46CE-BB58-24E3D7AE7B75}"/>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5E02156D-C55F-42A6-9A46-A3CE17253CC4}"/>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C8D7A79B-3F60-4C20-99A2-4106FEAF0086}"/>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E090C328-CB67-49C1-A0A7-DDB8DA8A1FC8}"/>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56ED8544-6E40-440B-B24F-E04DE7ED1E02}"/>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9B2F86A8-81FC-43B0-8C46-0536CC27048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641A4179-D2E8-4614-B2B6-613B02EEE2C0}"/>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598F5869-F8C7-4EC9-9E29-5F8E87A582D2}"/>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23425</xdr:rowOff>
    </xdr:from>
    <xdr:to>
      <xdr:col>116</xdr:col>
      <xdr:colOff>62864</xdr:colOff>
      <xdr:row>41</xdr:row>
      <xdr:rowOff>122263</xdr:rowOff>
    </xdr:to>
    <xdr:cxnSp macro="">
      <xdr:nvCxnSpPr>
        <xdr:cNvPr id="573" name="直線コネクタ 572">
          <a:extLst>
            <a:ext uri="{FF2B5EF4-FFF2-40B4-BE49-F238E27FC236}">
              <a16:creationId xmlns:a16="http://schemas.microsoft.com/office/drawing/2014/main" id="{D7E946BB-30DF-41A9-A67C-C0402FFB3B7B}"/>
            </a:ext>
          </a:extLst>
        </xdr:cNvPr>
        <xdr:cNvCxnSpPr/>
      </xdr:nvCxnSpPr>
      <xdr:spPr>
        <a:xfrm flipV="1">
          <a:off x="19947254" y="5848915"/>
          <a:ext cx="0" cy="130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126090</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B1896855-B0CD-43D8-8A2F-5C8385F38E7A}"/>
            </a:ext>
          </a:extLst>
        </xdr:cNvPr>
        <xdr:cNvSpPr txBox="1"/>
      </xdr:nvSpPr>
      <xdr:spPr>
        <a:xfrm>
          <a:off x="19985990" y="71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122263</xdr:rowOff>
    </xdr:from>
    <xdr:to>
      <xdr:col>116</xdr:col>
      <xdr:colOff>152400</xdr:colOff>
      <xdr:row>41</xdr:row>
      <xdr:rowOff>122263</xdr:rowOff>
    </xdr:to>
    <xdr:cxnSp macro="">
      <xdr:nvCxnSpPr>
        <xdr:cNvPr id="575" name="直線コネクタ 574">
          <a:extLst>
            <a:ext uri="{FF2B5EF4-FFF2-40B4-BE49-F238E27FC236}">
              <a16:creationId xmlns:a16="http://schemas.microsoft.com/office/drawing/2014/main" id="{A89B919A-63F9-4298-B50B-5C42A067CB4B}"/>
            </a:ext>
          </a:extLst>
        </xdr:cNvPr>
        <xdr:cNvCxnSpPr/>
      </xdr:nvCxnSpPr>
      <xdr:spPr>
        <a:xfrm>
          <a:off x="19885660" y="7153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141552</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3FC59445-599A-4045-8B74-3126E8BF0809}"/>
            </a:ext>
          </a:extLst>
        </xdr:cNvPr>
        <xdr:cNvSpPr txBox="1"/>
      </xdr:nvSpPr>
      <xdr:spPr>
        <a:xfrm>
          <a:off x="19985990" y="562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23425</xdr:rowOff>
    </xdr:from>
    <xdr:to>
      <xdr:col>116</xdr:col>
      <xdr:colOff>152400</xdr:colOff>
      <xdr:row>34</xdr:row>
      <xdr:rowOff>23425</xdr:rowOff>
    </xdr:to>
    <xdr:cxnSp macro="">
      <xdr:nvCxnSpPr>
        <xdr:cNvPr id="577" name="直線コネクタ 576">
          <a:extLst>
            <a:ext uri="{FF2B5EF4-FFF2-40B4-BE49-F238E27FC236}">
              <a16:creationId xmlns:a16="http://schemas.microsoft.com/office/drawing/2014/main" id="{930D4874-AAAA-48D6-89D7-345B32C84BBA}"/>
            </a:ext>
          </a:extLst>
        </xdr:cNvPr>
        <xdr:cNvCxnSpPr/>
      </xdr:nvCxnSpPr>
      <xdr:spPr>
        <a:xfrm>
          <a:off x="19885660" y="5848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155646</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85597C2B-0C67-41EC-BE90-8D6C7E31489A}"/>
            </a:ext>
          </a:extLst>
        </xdr:cNvPr>
        <xdr:cNvSpPr txBox="1"/>
      </xdr:nvSpPr>
      <xdr:spPr>
        <a:xfrm>
          <a:off x="19985990" y="6499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132769</xdr:rowOff>
    </xdr:from>
    <xdr:to>
      <xdr:col>116</xdr:col>
      <xdr:colOff>114300</xdr:colOff>
      <xdr:row>39</xdr:row>
      <xdr:rowOff>62919</xdr:rowOff>
    </xdr:to>
    <xdr:sp macro="" textlink="">
      <xdr:nvSpPr>
        <xdr:cNvPr id="579" name="フローチャート: 判断 578">
          <a:extLst>
            <a:ext uri="{FF2B5EF4-FFF2-40B4-BE49-F238E27FC236}">
              <a16:creationId xmlns:a16="http://schemas.microsoft.com/office/drawing/2014/main" id="{8C8F93BD-ABBD-4AB6-92B0-4018F5FBF449}"/>
            </a:ext>
          </a:extLst>
        </xdr:cNvPr>
        <xdr:cNvSpPr/>
      </xdr:nvSpPr>
      <xdr:spPr>
        <a:xfrm>
          <a:off x="19904710" y="665167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137647</xdr:rowOff>
    </xdr:from>
    <xdr:to>
      <xdr:col>112</xdr:col>
      <xdr:colOff>38100</xdr:colOff>
      <xdr:row>39</xdr:row>
      <xdr:rowOff>67797</xdr:rowOff>
    </xdr:to>
    <xdr:sp macro="" textlink="">
      <xdr:nvSpPr>
        <xdr:cNvPr id="580" name="フローチャート: 判断 579">
          <a:extLst>
            <a:ext uri="{FF2B5EF4-FFF2-40B4-BE49-F238E27FC236}">
              <a16:creationId xmlns:a16="http://schemas.microsoft.com/office/drawing/2014/main" id="{535FD4E2-B2D2-43DE-B0BC-2C96AFE49461}"/>
            </a:ext>
          </a:extLst>
        </xdr:cNvPr>
        <xdr:cNvSpPr/>
      </xdr:nvSpPr>
      <xdr:spPr>
        <a:xfrm>
          <a:off x="19161760" y="664893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109858</xdr:rowOff>
    </xdr:from>
    <xdr:to>
      <xdr:col>107</xdr:col>
      <xdr:colOff>101600</xdr:colOff>
      <xdr:row>39</xdr:row>
      <xdr:rowOff>40008</xdr:rowOff>
    </xdr:to>
    <xdr:sp macro="" textlink="">
      <xdr:nvSpPr>
        <xdr:cNvPr id="581" name="フローチャート: 判断 580">
          <a:extLst>
            <a:ext uri="{FF2B5EF4-FFF2-40B4-BE49-F238E27FC236}">
              <a16:creationId xmlns:a16="http://schemas.microsoft.com/office/drawing/2014/main" id="{32F111ED-D089-48B3-BC90-B4AFFFD398D3}"/>
            </a:ext>
          </a:extLst>
        </xdr:cNvPr>
        <xdr:cNvSpPr/>
      </xdr:nvSpPr>
      <xdr:spPr>
        <a:xfrm>
          <a:off x="18345150" y="66230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163502</xdr:rowOff>
    </xdr:from>
    <xdr:to>
      <xdr:col>102</xdr:col>
      <xdr:colOff>165100</xdr:colOff>
      <xdr:row>39</xdr:row>
      <xdr:rowOff>93652</xdr:rowOff>
    </xdr:to>
    <xdr:sp macro="" textlink="">
      <xdr:nvSpPr>
        <xdr:cNvPr id="582" name="フローチャート: 判断 581">
          <a:extLst>
            <a:ext uri="{FF2B5EF4-FFF2-40B4-BE49-F238E27FC236}">
              <a16:creationId xmlns:a16="http://schemas.microsoft.com/office/drawing/2014/main" id="{1DF7559C-2C9C-4569-ABDB-9EA6AB0F9AAE}"/>
            </a:ext>
          </a:extLst>
        </xdr:cNvPr>
        <xdr:cNvSpPr/>
      </xdr:nvSpPr>
      <xdr:spPr>
        <a:xfrm>
          <a:off x="17547590" y="668050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6833</xdr:rowOff>
    </xdr:from>
    <xdr:to>
      <xdr:col>98</xdr:col>
      <xdr:colOff>38100</xdr:colOff>
      <xdr:row>39</xdr:row>
      <xdr:rowOff>108433</xdr:rowOff>
    </xdr:to>
    <xdr:sp macro="" textlink="">
      <xdr:nvSpPr>
        <xdr:cNvPr id="583" name="フローチャート: 判断 582">
          <a:extLst>
            <a:ext uri="{FF2B5EF4-FFF2-40B4-BE49-F238E27FC236}">
              <a16:creationId xmlns:a16="http://schemas.microsoft.com/office/drawing/2014/main" id="{DBA68309-3FB3-4E10-8B6A-0B42F40819A8}"/>
            </a:ext>
          </a:extLst>
        </xdr:cNvPr>
        <xdr:cNvSpPr/>
      </xdr:nvSpPr>
      <xdr:spPr>
        <a:xfrm>
          <a:off x="16761460" y="66952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57EF5A0-AE68-4D47-B233-0074016705A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660FED0-524A-4261-933B-3F0C01C22E2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2415DF7-6962-4EB4-B34B-8421FA20010F}"/>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E9B56CC-7B7C-4B5E-B8B6-835BBEA3166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C0AFDA2-DB3F-4824-B66A-295003CFF58E}"/>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67325</xdr:rowOff>
    </xdr:from>
    <xdr:to>
      <xdr:col>116</xdr:col>
      <xdr:colOff>114300</xdr:colOff>
      <xdr:row>41</xdr:row>
      <xdr:rowOff>168925</xdr:rowOff>
    </xdr:to>
    <xdr:sp macro="" textlink="">
      <xdr:nvSpPr>
        <xdr:cNvPr id="589" name="楕円 588">
          <a:extLst>
            <a:ext uri="{FF2B5EF4-FFF2-40B4-BE49-F238E27FC236}">
              <a16:creationId xmlns:a16="http://schemas.microsoft.com/office/drawing/2014/main" id="{1106F9F0-095E-4CDD-87A8-4B1966114C5D}"/>
            </a:ext>
          </a:extLst>
        </xdr:cNvPr>
        <xdr:cNvSpPr/>
      </xdr:nvSpPr>
      <xdr:spPr>
        <a:xfrm>
          <a:off x="19904710" y="709487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153702</xdr:rowOff>
    </xdr:from>
    <xdr:ext cx="469744" cy="259045"/>
    <xdr:sp macro="" textlink="">
      <xdr:nvSpPr>
        <xdr:cNvPr id="590" name="【一般廃棄物処理施設】&#10;一人当たり有形固定資産（償却資産）額該当値テキスト">
          <a:extLst>
            <a:ext uri="{FF2B5EF4-FFF2-40B4-BE49-F238E27FC236}">
              <a16:creationId xmlns:a16="http://schemas.microsoft.com/office/drawing/2014/main" id="{F09A474A-B827-4581-BCFB-24DD6887FD8D}"/>
            </a:ext>
          </a:extLst>
        </xdr:cNvPr>
        <xdr:cNvSpPr txBox="1"/>
      </xdr:nvSpPr>
      <xdr:spPr>
        <a:xfrm>
          <a:off x="19985990" y="701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67609</xdr:rowOff>
    </xdr:from>
    <xdr:to>
      <xdr:col>112</xdr:col>
      <xdr:colOff>38100</xdr:colOff>
      <xdr:row>41</xdr:row>
      <xdr:rowOff>169209</xdr:rowOff>
    </xdr:to>
    <xdr:sp macro="" textlink="">
      <xdr:nvSpPr>
        <xdr:cNvPr id="591" name="楕円 590">
          <a:extLst>
            <a:ext uri="{FF2B5EF4-FFF2-40B4-BE49-F238E27FC236}">
              <a16:creationId xmlns:a16="http://schemas.microsoft.com/office/drawing/2014/main" id="{9C859069-4E0A-497A-A810-49997141FB7D}"/>
            </a:ext>
          </a:extLst>
        </xdr:cNvPr>
        <xdr:cNvSpPr/>
      </xdr:nvSpPr>
      <xdr:spPr>
        <a:xfrm>
          <a:off x="19161760" y="709515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118125</xdr:rowOff>
    </xdr:from>
    <xdr:to>
      <xdr:col>116</xdr:col>
      <xdr:colOff>63500</xdr:colOff>
      <xdr:row>41</xdr:row>
      <xdr:rowOff>118409</xdr:rowOff>
    </xdr:to>
    <xdr:cxnSp macro="">
      <xdr:nvCxnSpPr>
        <xdr:cNvPr id="592" name="直線コネクタ 591">
          <a:extLst>
            <a:ext uri="{FF2B5EF4-FFF2-40B4-BE49-F238E27FC236}">
              <a16:creationId xmlns:a16="http://schemas.microsoft.com/office/drawing/2014/main" id="{23C30C70-9A89-4F36-B920-5C58A2B2EB5E}"/>
            </a:ext>
          </a:extLst>
        </xdr:cNvPr>
        <xdr:cNvCxnSpPr/>
      </xdr:nvCxnSpPr>
      <xdr:spPr>
        <a:xfrm flipV="1">
          <a:off x="19204940" y="7149480"/>
          <a:ext cx="74295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27261</xdr:rowOff>
    </xdr:from>
    <xdr:to>
      <xdr:col>107</xdr:col>
      <xdr:colOff>101600</xdr:colOff>
      <xdr:row>41</xdr:row>
      <xdr:rowOff>128861</xdr:rowOff>
    </xdr:to>
    <xdr:sp macro="" textlink="">
      <xdr:nvSpPr>
        <xdr:cNvPr id="593" name="楕円 592">
          <a:extLst>
            <a:ext uri="{FF2B5EF4-FFF2-40B4-BE49-F238E27FC236}">
              <a16:creationId xmlns:a16="http://schemas.microsoft.com/office/drawing/2014/main" id="{4E0C70CD-F5DC-4A8F-BB2B-A0DD63C88473}"/>
            </a:ext>
          </a:extLst>
        </xdr:cNvPr>
        <xdr:cNvSpPr/>
      </xdr:nvSpPr>
      <xdr:spPr>
        <a:xfrm>
          <a:off x="18345150" y="70548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78061</xdr:rowOff>
    </xdr:from>
    <xdr:to>
      <xdr:col>111</xdr:col>
      <xdr:colOff>177800</xdr:colOff>
      <xdr:row>41</xdr:row>
      <xdr:rowOff>118409</xdr:rowOff>
    </xdr:to>
    <xdr:cxnSp macro="">
      <xdr:nvCxnSpPr>
        <xdr:cNvPr id="594" name="直線コネクタ 593">
          <a:extLst>
            <a:ext uri="{FF2B5EF4-FFF2-40B4-BE49-F238E27FC236}">
              <a16:creationId xmlns:a16="http://schemas.microsoft.com/office/drawing/2014/main" id="{9AE4D077-D4F4-4E97-B581-6EE45928B8A3}"/>
            </a:ext>
          </a:extLst>
        </xdr:cNvPr>
        <xdr:cNvCxnSpPr/>
      </xdr:nvCxnSpPr>
      <xdr:spPr>
        <a:xfrm>
          <a:off x="18399760" y="7107511"/>
          <a:ext cx="80518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28235</xdr:rowOff>
    </xdr:from>
    <xdr:to>
      <xdr:col>102</xdr:col>
      <xdr:colOff>165100</xdr:colOff>
      <xdr:row>41</xdr:row>
      <xdr:rowOff>129835</xdr:rowOff>
    </xdr:to>
    <xdr:sp macro="" textlink="">
      <xdr:nvSpPr>
        <xdr:cNvPr id="595" name="楕円 594">
          <a:extLst>
            <a:ext uri="{FF2B5EF4-FFF2-40B4-BE49-F238E27FC236}">
              <a16:creationId xmlns:a16="http://schemas.microsoft.com/office/drawing/2014/main" id="{210236F0-35AE-49DA-B57F-37C75ABED61A}"/>
            </a:ext>
          </a:extLst>
        </xdr:cNvPr>
        <xdr:cNvSpPr/>
      </xdr:nvSpPr>
      <xdr:spPr>
        <a:xfrm>
          <a:off x="17547590" y="705578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78061</xdr:rowOff>
    </xdr:from>
    <xdr:to>
      <xdr:col>107</xdr:col>
      <xdr:colOff>50800</xdr:colOff>
      <xdr:row>41</xdr:row>
      <xdr:rowOff>79035</xdr:rowOff>
    </xdr:to>
    <xdr:cxnSp macro="">
      <xdr:nvCxnSpPr>
        <xdr:cNvPr id="596" name="直線コネクタ 595">
          <a:extLst>
            <a:ext uri="{FF2B5EF4-FFF2-40B4-BE49-F238E27FC236}">
              <a16:creationId xmlns:a16="http://schemas.microsoft.com/office/drawing/2014/main" id="{861C44AB-16D1-4C78-A0C6-3269F3AD6F8F}"/>
            </a:ext>
          </a:extLst>
        </xdr:cNvPr>
        <xdr:cNvCxnSpPr/>
      </xdr:nvCxnSpPr>
      <xdr:spPr>
        <a:xfrm flipV="1">
          <a:off x="17602200" y="7107511"/>
          <a:ext cx="79756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25729</xdr:rowOff>
    </xdr:from>
    <xdr:to>
      <xdr:col>98</xdr:col>
      <xdr:colOff>38100</xdr:colOff>
      <xdr:row>41</xdr:row>
      <xdr:rowOff>127329</xdr:rowOff>
    </xdr:to>
    <xdr:sp macro="" textlink="">
      <xdr:nvSpPr>
        <xdr:cNvPr id="597" name="楕円 596">
          <a:extLst>
            <a:ext uri="{FF2B5EF4-FFF2-40B4-BE49-F238E27FC236}">
              <a16:creationId xmlns:a16="http://schemas.microsoft.com/office/drawing/2014/main" id="{E0BCBED1-E0DD-405A-80B1-1FE372EAFA1B}"/>
            </a:ext>
          </a:extLst>
        </xdr:cNvPr>
        <xdr:cNvSpPr/>
      </xdr:nvSpPr>
      <xdr:spPr>
        <a:xfrm>
          <a:off x="16761460" y="7051369"/>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76529</xdr:rowOff>
    </xdr:from>
    <xdr:to>
      <xdr:col>102</xdr:col>
      <xdr:colOff>114300</xdr:colOff>
      <xdr:row>41</xdr:row>
      <xdr:rowOff>79035</xdr:rowOff>
    </xdr:to>
    <xdr:cxnSp macro="">
      <xdr:nvCxnSpPr>
        <xdr:cNvPr id="598" name="直線コネクタ 597">
          <a:extLst>
            <a:ext uri="{FF2B5EF4-FFF2-40B4-BE49-F238E27FC236}">
              <a16:creationId xmlns:a16="http://schemas.microsoft.com/office/drawing/2014/main" id="{C6FAEFBF-56F0-4682-9F45-BE1233A80D43}"/>
            </a:ext>
          </a:extLst>
        </xdr:cNvPr>
        <xdr:cNvCxnSpPr/>
      </xdr:nvCxnSpPr>
      <xdr:spPr>
        <a:xfrm>
          <a:off x="16804640" y="7105979"/>
          <a:ext cx="79756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84324</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81255AD6-1CEB-45C3-9C69-83962392CE87}"/>
            </a:ext>
          </a:extLst>
        </xdr:cNvPr>
        <xdr:cNvSpPr txBox="1"/>
      </xdr:nvSpPr>
      <xdr:spPr>
        <a:xfrm>
          <a:off x="18919405" y="642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56535</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6520B776-3C90-41AC-952D-16433A82F79C}"/>
            </a:ext>
          </a:extLst>
        </xdr:cNvPr>
        <xdr:cNvSpPr txBox="1"/>
      </xdr:nvSpPr>
      <xdr:spPr>
        <a:xfrm>
          <a:off x="18138355" y="640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110179</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688BC9CE-33AC-49E9-A25F-309517476ACF}"/>
            </a:ext>
          </a:extLst>
        </xdr:cNvPr>
        <xdr:cNvSpPr txBox="1"/>
      </xdr:nvSpPr>
      <xdr:spPr>
        <a:xfrm>
          <a:off x="17354061" y="645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124960</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B170F0F8-E0A2-4739-8472-42D14E74AF82}"/>
            </a:ext>
          </a:extLst>
        </xdr:cNvPr>
        <xdr:cNvSpPr txBox="1"/>
      </xdr:nvSpPr>
      <xdr:spPr>
        <a:xfrm>
          <a:off x="16556501" y="64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160336</xdr:rowOff>
    </xdr:from>
    <xdr:ext cx="469744" cy="259045"/>
    <xdr:sp macro="" textlink="">
      <xdr:nvSpPr>
        <xdr:cNvPr id="603" name="n_1mainValue【一般廃棄物処理施設】&#10;一人当たり有形固定資産（償却資産）額">
          <a:extLst>
            <a:ext uri="{FF2B5EF4-FFF2-40B4-BE49-F238E27FC236}">
              <a16:creationId xmlns:a16="http://schemas.microsoft.com/office/drawing/2014/main" id="{9E418788-BCC4-44D0-84A6-28A694E9C749}"/>
            </a:ext>
          </a:extLst>
        </xdr:cNvPr>
        <xdr:cNvSpPr txBox="1"/>
      </xdr:nvSpPr>
      <xdr:spPr>
        <a:xfrm>
          <a:off x="18982133" y="719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119988</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59270163-3288-4AB3-8F27-7255A831C5F9}"/>
            </a:ext>
          </a:extLst>
        </xdr:cNvPr>
        <xdr:cNvSpPr txBox="1"/>
      </xdr:nvSpPr>
      <xdr:spPr>
        <a:xfrm>
          <a:off x="18170671" y="71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120962</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389A535A-FC86-47EE-8DEA-D5B5BC46B7C8}"/>
            </a:ext>
          </a:extLst>
        </xdr:cNvPr>
        <xdr:cNvSpPr txBox="1"/>
      </xdr:nvSpPr>
      <xdr:spPr>
        <a:xfrm>
          <a:off x="17354061" y="715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118456</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A039DCA7-252E-404D-8E09-2E7869075604}"/>
            </a:ext>
          </a:extLst>
        </xdr:cNvPr>
        <xdr:cNvSpPr txBox="1"/>
      </xdr:nvSpPr>
      <xdr:spPr>
        <a:xfrm>
          <a:off x="16556501" y="714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EC07B0E2-0590-4A8B-A043-4E1C6D8FF32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831F27A3-C0A1-4531-849D-A82453CF024E}"/>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20B3287A-5E8F-479B-88EF-C4714E6364E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7E3B9066-33FF-4F58-82AB-9ECDDF675C4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438415BA-9035-4120-9ADD-39991F95C21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B152055C-90FA-44C1-B64F-36D44D584F8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B2766515-839F-46E6-9AA6-DFE4D3989B6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E6459023-DEA6-41D4-9339-8CD55E46EE27}"/>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4BB3BEF9-EF29-4771-8F84-9A1AEBAF5E6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DC36121A-F956-4E1E-9860-D6BCECBFA54F}"/>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873F3975-D9DD-443F-9D75-0DA6AE87A11C}"/>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2C3D84BF-9FF6-4591-B3B8-F9009C7E09E6}"/>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0F0E4F22-72B7-417D-A6FE-8569ED4474E8}"/>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3082D4D3-C6F2-4B78-BF42-3CFBBF4383C8}"/>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6E35E46F-26D2-4B5F-800D-4B7FE8B305C6}"/>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DB66CB2C-D932-4E85-8340-5AAFA9E559A2}"/>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6D1A50AB-95B8-4A76-8E8C-C973140210DE}"/>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2A581C05-7938-4356-9E73-AA28963B01B5}"/>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CBE69921-57B8-4BCF-BB6B-597B627252C8}"/>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59938B3B-2699-4BFD-8D53-ECD1BDD27CFB}"/>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E9AB9A57-578D-4F88-A198-150D01057FF2}"/>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543DF37B-A5B4-4CB6-89E8-C1E4DD2E9312}"/>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4AD474A6-E37B-48D2-B2E7-2EB96AA39C67}"/>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64AFA27D-82F1-42C8-94D3-0B2BA30A7DD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64</xdr:row>
      <xdr:rowOff>53340</xdr:rowOff>
    </xdr:to>
    <xdr:cxnSp macro="">
      <xdr:nvCxnSpPr>
        <xdr:cNvPr id="631" name="直線コネクタ 630">
          <a:extLst>
            <a:ext uri="{FF2B5EF4-FFF2-40B4-BE49-F238E27FC236}">
              <a16:creationId xmlns:a16="http://schemas.microsoft.com/office/drawing/2014/main" id="{A9E9833C-BF2F-4A54-963A-9468E9902E6E}"/>
            </a:ext>
          </a:extLst>
        </xdr:cNvPr>
        <xdr:cNvCxnSpPr/>
      </xdr:nvCxnSpPr>
      <xdr:spPr>
        <a:xfrm flipV="1">
          <a:off x="14703424" y="97059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152A8762-FF83-4E29-86CB-B3B278CDCFE1}"/>
            </a:ext>
          </a:extLst>
        </xdr:cNvPr>
        <xdr:cNvSpPr txBox="1"/>
      </xdr:nvSpPr>
      <xdr:spPr>
        <a:xfrm>
          <a:off x="1474216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633" name="直線コネクタ 632">
          <a:extLst>
            <a:ext uri="{FF2B5EF4-FFF2-40B4-BE49-F238E27FC236}">
              <a16:creationId xmlns:a16="http://schemas.microsoft.com/office/drawing/2014/main" id="{8D5727AB-9721-48E2-B82A-55FE8B44EF2E}"/>
            </a:ext>
          </a:extLst>
        </xdr:cNvPr>
        <xdr:cNvCxnSpPr/>
      </xdr:nvCxnSpPr>
      <xdr:spPr>
        <a:xfrm>
          <a:off x="14611350" y="1102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7ADEC208-3DB4-41C9-931D-4F02F85A2D4A}"/>
            </a:ext>
          </a:extLst>
        </xdr:cNvPr>
        <xdr:cNvSpPr txBox="1"/>
      </xdr:nvSpPr>
      <xdr:spPr>
        <a:xfrm>
          <a:off x="14742160" y="948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635" name="直線コネクタ 634">
          <a:extLst>
            <a:ext uri="{FF2B5EF4-FFF2-40B4-BE49-F238E27FC236}">
              <a16:creationId xmlns:a16="http://schemas.microsoft.com/office/drawing/2014/main" id="{809FE51D-5C81-49DB-83DF-FE00185BE635}"/>
            </a:ext>
          </a:extLst>
        </xdr:cNvPr>
        <xdr:cNvCxnSpPr/>
      </xdr:nvCxnSpPr>
      <xdr:spPr>
        <a:xfrm>
          <a:off x="14611350" y="9705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165752</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128FD771-CB12-484B-A30E-3A4B0D85DE4C}"/>
            </a:ext>
          </a:extLst>
        </xdr:cNvPr>
        <xdr:cNvSpPr txBox="1"/>
      </xdr:nvSpPr>
      <xdr:spPr>
        <a:xfrm>
          <a:off x="14742160" y="10113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xdr:rowOff>
    </xdr:from>
    <xdr:to>
      <xdr:col>85</xdr:col>
      <xdr:colOff>177800</xdr:colOff>
      <xdr:row>59</xdr:row>
      <xdr:rowOff>117475</xdr:rowOff>
    </xdr:to>
    <xdr:sp macro="" textlink="">
      <xdr:nvSpPr>
        <xdr:cNvPr id="637" name="フローチャート: 判断 636">
          <a:extLst>
            <a:ext uri="{FF2B5EF4-FFF2-40B4-BE49-F238E27FC236}">
              <a16:creationId xmlns:a16="http://schemas.microsoft.com/office/drawing/2014/main" id="{0511A03A-49C6-45DA-9C02-B200DAD5DD90}"/>
            </a:ext>
          </a:extLst>
        </xdr:cNvPr>
        <xdr:cNvSpPr/>
      </xdr:nvSpPr>
      <xdr:spPr>
        <a:xfrm>
          <a:off x="14649450" y="101352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164465</xdr:rowOff>
    </xdr:from>
    <xdr:to>
      <xdr:col>81</xdr:col>
      <xdr:colOff>101600</xdr:colOff>
      <xdr:row>59</xdr:row>
      <xdr:rowOff>94615</xdr:rowOff>
    </xdr:to>
    <xdr:sp macro="" textlink="">
      <xdr:nvSpPr>
        <xdr:cNvPr id="638" name="フローチャート: 判断 637">
          <a:extLst>
            <a:ext uri="{FF2B5EF4-FFF2-40B4-BE49-F238E27FC236}">
              <a16:creationId xmlns:a16="http://schemas.microsoft.com/office/drawing/2014/main" id="{F384AAB4-F2CA-4255-AE9A-23131C3E0C49}"/>
            </a:ext>
          </a:extLst>
        </xdr:cNvPr>
        <xdr:cNvSpPr/>
      </xdr:nvSpPr>
      <xdr:spPr>
        <a:xfrm>
          <a:off x="13887450" y="10112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128270</xdr:rowOff>
    </xdr:from>
    <xdr:to>
      <xdr:col>76</xdr:col>
      <xdr:colOff>165100</xdr:colOff>
      <xdr:row>59</xdr:row>
      <xdr:rowOff>58420</xdr:rowOff>
    </xdr:to>
    <xdr:sp macro="" textlink="">
      <xdr:nvSpPr>
        <xdr:cNvPr id="639" name="フローチャート: 判断 638">
          <a:extLst>
            <a:ext uri="{FF2B5EF4-FFF2-40B4-BE49-F238E27FC236}">
              <a16:creationId xmlns:a16="http://schemas.microsoft.com/office/drawing/2014/main" id="{D94F11E5-4F77-479B-ACD1-8017F7C05A1A}"/>
            </a:ext>
          </a:extLst>
        </xdr:cNvPr>
        <xdr:cNvSpPr/>
      </xdr:nvSpPr>
      <xdr:spPr>
        <a:xfrm>
          <a:off x="13089890" y="100761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640" name="フローチャート: 判断 639">
          <a:extLst>
            <a:ext uri="{FF2B5EF4-FFF2-40B4-BE49-F238E27FC236}">
              <a16:creationId xmlns:a16="http://schemas.microsoft.com/office/drawing/2014/main" id="{1617A9C6-625F-4FC7-9DA6-790039DA3E26}"/>
            </a:ext>
          </a:extLst>
        </xdr:cNvPr>
        <xdr:cNvSpPr/>
      </xdr:nvSpPr>
      <xdr:spPr>
        <a:xfrm>
          <a:off x="12303760" y="101276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641" name="フローチャート: 判断 640">
          <a:extLst>
            <a:ext uri="{FF2B5EF4-FFF2-40B4-BE49-F238E27FC236}">
              <a16:creationId xmlns:a16="http://schemas.microsoft.com/office/drawing/2014/main" id="{C103F66D-A997-43C5-B045-166285525EC3}"/>
            </a:ext>
          </a:extLst>
        </xdr:cNvPr>
        <xdr:cNvSpPr/>
      </xdr:nvSpPr>
      <xdr:spPr>
        <a:xfrm>
          <a:off x="11487150" y="10108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A3381BF-A715-4E9E-B12B-A66511F7EA2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C975E78-1F39-4F48-AE47-77B33D121FE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C7C7F3B1-C53A-4397-A4DB-9A31F356DFE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CFCC179-BC5A-4234-9E7A-820AB26540FF}"/>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A446B09-DE88-4CD1-9B1C-29252BC0974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xdr:rowOff>
    </xdr:from>
    <xdr:to>
      <xdr:col>85</xdr:col>
      <xdr:colOff>177800</xdr:colOff>
      <xdr:row>58</xdr:row>
      <xdr:rowOff>117475</xdr:rowOff>
    </xdr:to>
    <xdr:sp macro="" textlink="">
      <xdr:nvSpPr>
        <xdr:cNvPr id="647" name="楕円 646">
          <a:extLst>
            <a:ext uri="{FF2B5EF4-FFF2-40B4-BE49-F238E27FC236}">
              <a16:creationId xmlns:a16="http://schemas.microsoft.com/office/drawing/2014/main" id="{ED98CE35-66D5-40E6-96DA-BB6AF5753872}"/>
            </a:ext>
          </a:extLst>
        </xdr:cNvPr>
        <xdr:cNvSpPr/>
      </xdr:nvSpPr>
      <xdr:spPr>
        <a:xfrm>
          <a:off x="14649450" y="99637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38752</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754177B8-03CA-4339-AFCA-08813BB96714}"/>
            </a:ext>
          </a:extLst>
        </xdr:cNvPr>
        <xdr:cNvSpPr txBox="1"/>
      </xdr:nvSpPr>
      <xdr:spPr>
        <a:xfrm>
          <a:off x="14742160"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149225</xdr:rowOff>
    </xdr:from>
    <xdr:to>
      <xdr:col>81</xdr:col>
      <xdr:colOff>101600</xdr:colOff>
      <xdr:row>58</xdr:row>
      <xdr:rowOff>79375</xdr:rowOff>
    </xdr:to>
    <xdr:sp macro="" textlink="">
      <xdr:nvSpPr>
        <xdr:cNvPr id="649" name="楕円 648">
          <a:extLst>
            <a:ext uri="{FF2B5EF4-FFF2-40B4-BE49-F238E27FC236}">
              <a16:creationId xmlns:a16="http://schemas.microsoft.com/office/drawing/2014/main" id="{4F22A0AC-6442-4198-8DFB-D965B7951EF7}"/>
            </a:ext>
          </a:extLst>
        </xdr:cNvPr>
        <xdr:cNvSpPr/>
      </xdr:nvSpPr>
      <xdr:spPr>
        <a:xfrm>
          <a:off x="13887450" y="99218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28575</xdr:rowOff>
    </xdr:from>
    <xdr:to>
      <xdr:col>85</xdr:col>
      <xdr:colOff>127000</xdr:colOff>
      <xdr:row>58</xdr:row>
      <xdr:rowOff>66675</xdr:rowOff>
    </xdr:to>
    <xdr:cxnSp macro="">
      <xdr:nvCxnSpPr>
        <xdr:cNvPr id="650" name="直線コネクタ 649">
          <a:extLst>
            <a:ext uri="{FF2B5EF4-FFF2-40B4-BE49-F238E27FC236}">
              <a16:creationId xmlns:a16="http://schemas.microsoft.com/office/drawing/2014/main" id="{4002DB80-758E-4855-A14F-91DFF4A1D742}"/>
            </a:ext>
          </a:extLst>
        </xdr:cNvPr>
        <xdr:cNvCxnSpPr/>
      </xdr:nvCxnSpPr>
      <xdr:spPr>
        <a:xfrm>
          <a:off x="13942060" y="997077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111125</xdr:rowOff>
    </xdr:from>
    <xdr:to>
      <xdr:col>76</xdr:col>
      <xdr:colOff>165100</xdr:colOff>
      <xdr:row>58</xdr:row>
      <xdr:rowOff>41275</xdr:rowOff>
    </xdr:to>
    <xdr:sp macro="" textlink="">
      <xdr:nvSpPr>
        <xdr:cNvPr id="651" name="楕円 650">
          <a:extLst>
            <a:ext uri="{FF2B5EF4-FFF2-40B4-BE49-F238E27FC236}">
              <a16:creationId xmlns:a16="http://schemas.microsoft.com/office/drawing/2014/main" id="{43803186-0037-4429-B034-26E29C0ED9DF}"/>
            </a:ext>
          </a:extLst>
        </xdr:cNvPr>
        <xdr:cNvSpPr/>
      </xdr:nvSpPr>
      <xdr:spPr>
        <a:xfrm>
          <a:off x="13089890" y="98837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161925</xdr:rowOff>
    </xdr:from>
    <xdr:to>
      <xdr:col>81</xdr:col>
      <xdr:colOff>50800</xdr:colOff>
      <xdr:row>58</xdr:row>
      <xdr:rowOff>28575</xdr:rowOff>
    </xdr:to>
    <xdr:cxnSp macro="">
      <xdr:nvCxnSpPr>
        <xdr:cNvPr id="652" name="直線コネクタ 651">
          <a:extLst>
            <a:ext uri="{FF2B5EF4-FFF2-40B4-BE49-F238E27FC236}">
              <a16:creationId xmlns:a16="http://schemas.microsoft.com/office/drawing/2014/main" id="{B4B7A6DD-6EAE-45EC-B41B-C4F91AEC6AA7}"/>
            </a:ext>
          </a:extLst>
        </xdr:cNvPr>
        <xdr:cNvCxnSpPr/>
      </xdr:nvCxnSpPr>
      <xdr:spPr>
        <a:xfrm>
          <a:off x="13144500" y="993648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73025</xdr:rowOff>
    </xdr:from>
    <xdr:to>
      <xdr:col>72</xdr:col>
      <xdr:colOff>38100</xdr:colOff>
      <xdr:row>58</xdr:row>
      <xdr:rowOff>3175</xdr:rowOff>
    </xdr:to>
    <xdr:sp macro="" textlink="">
      <xdr:nvSpPr>
        <xdr:cNvPr id="653" name="楕円 652">
          <a:extLst>
            <a:ext uri="{FF2B5EF4-FFF2-40B4-BE49-F238E27FC236}">
              <a16:creationId xmlns:a16="http://schemas.microsoft.com/office/drawing/2014/main" id="{FA389B1A-4C52-4D04-9459-31098BD53645}"/>
            </a:ext>
          </a:extLst>
        </xdr:cNvPr>
        <xdr:cNvSpPr/>
      </xdr:nvSpPr>
      <xdr:spPr>
        <a:xfrm>
          <a:off x="12303760" y="9845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123825</xdr:rowOff>
    </xdr:from>
    <xdr:to>
      <xdr:col>76</xdr:col>
      <xdr:colOff>114300</xdr:colOff>
      <xdr:row>57</xdr:row>
      <xdr:rowOff>161925</xdr:rowOff>
    </xdr:to>
    <xdr:cxnSp macro="">
      <xdr:nvCxnSpPr>
        <xdr:cNvPr id="654" name="直線コネクタ 653">
          <a:extLst>
            <a:ext uri="{FF2B5EF4-FFF2-40B4-BE49-F238E27FC236}">
              <a16:creationId xmlns:a16="http://schemas.microsoft.com/office/drawing/2014/main" id="{D5366BA1-6E6C-4E00-B4F9-10EDFE7D1EC6}"/>
            </a:ext>
          </a:extLst>
        </xdr:cNvPr>
        <xdr:cNvCxnSpPr/>
      </xdr:nvCxnSpPr>
      <xdr:spPr>
        <a:xfrm>
          <a:off x="12346940" y="989838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42545</xdr:rowOff>
    </xdr:from>
    <xdr:to>
      <xdr:col>67</xdr:col>
      <xdr:colOff>101600</xdr:colOff>
      <xdr:row>57</xdr:row>
      <xdr:rowOff>144145</xdr:rowOff>
    </xdr:to>
    <xdr:sp macro="" textlink="">
      <xdr:nvSpPr>
        <xdr:cNvPr id="655" name="楕円 654">
          <a:extLst>
            <a:ext uri="{FF2B5EF4-FFF2-40B4-BE49-F238E27FC236}">
              <a16:creationId xmlns:a16="http://schemas.microsoft.com/office/drawing/2014/main" id="{451E0031-8F67-462C-AFB3-CAA835A499C1}"/>
            </a:ext>
          </a:extLst>
        </xdr:cNvPr>
        <xdr:cNvSpPr/>
      </xdr:nvSpPr>
      <xdr:spPr>
        <a:xfrm>
          <a:off x="11487150" y="98171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93345</xdr:rowOff>
    </xdr:from>
    <xdr:to>
      <xdr:col>71</xdr:col>
      <xdr:colOff>177800</xdr:colOff>
      <xdr:row>57</xdr:row>
      <xdr:rowOff>123825</xdr:rowOff>
    </xdr:to>
    <xdr:cxnSp macro="">
      <xdr:nvCxnSpPr>
        <xdr:cNvPr id="656" name="直線コネクタ 655">
          <a:extLst>
            <a:ext uri="{FF2B5EF4-FFF2-40B4-BE49-F238E27FC236}">
              <a16:creationId xmlns:a16="http://schemas.microsoft.com/office/drawing/2014/main" id="{E1871F2A-45C9-4604-B588-4A91C2495585}"/>
            </a:ext>
          </a:extLst>
        </xdr:cNvPr>
        <xdr:cNvCxnSpPr/>
      </xdr:nvCxnSpPr>
      <xdr:spPr>
        <a:xfrm>
          <a:off x="11541760" y="9869805"/>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85742</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85E7777C-FED0-4F8B-AC73-8258A9DE7C4E}"/>
            </a:ext>
          </a:extLst>
        </xdr:cNvPr>
        <xdr:cNvSpPr txBox="1"/>
      </xdr:nvSpPr>
      <xdr:spPr>
        <a:xfrm>
          <a:off x="1373823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49547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30F5499A-10AA-40C3-90C6-C5C91D048213}"/>
            </a:ext>
          </a:extLst>
        </xdr:cNvPr>
        <xdr:cNvSpPr txBox="1"/>
      </xdr:nvSpPr>
      <xdr:spPr>
        <a:xfrm>
          <a:off x="1295718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102887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A66764E3-0E23-4281-819E-70BDBB6B4CBB}"/>
            </a:ext>
          </a:extLst>
        </xdr:cNvPr>
        <xdr:cNvSpPr txBox="1"/>
      </xdr:nvSpPr>
      <xdr:spPr>
        <a:xfrm>
          <a:off x="1217105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4D8009DD-441D-496E-B3FA-05CD60D2AD4D}"/>
            </a:ext>
          </a:extLst>
        </xdr:cNvPr>
        <xdr:cNvSpPr txBox="1"/>
      </xdr:nvSpPr>
      <xdr:spPr>
        <a:xfrm>
          <a:off x="113544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95902</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5EFE7804-9388-4CBC-A096-3BB20AF38CEC}"/>
            </a:ext>
          </a:extLst>
        </xdr:cNvPr>
        <xdr:cNvSpPr txBox="1"/>
      </xdr:nvSpPr>
      <xdr:spPr>
        <a:xfrm>
          <a:off x="1373823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57802</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63152106-1DF1-4334-93D9-DBE8C810A9AC}"/>
            </a:ext>
          </a:extLst>
        </xdr:cNvPr>
        <xdr:cNvSpPr txBox="1"/>
      </xdr:nvSpPr>
      <xdr:spPr>
        <a:xfrm>
          <a:off x="1295718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19702</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B385DC7D-0637-4A3A-924E-E502449F9B50}"/>
            </a:ext>
          </a:extLst>
        </xdr:cNvPr>
        <xdr:cNvSpPr txBox="1"/>
      </xdr:nvSpPr>
      <xdr:spPr>
        <a:xfrm>
          <a:off x="1217105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160672</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A3510733-58F5-49F4-81C2-F913D633BE3A}"/>
            </a:ext>
          </a:extLst>
        </xdr:cNvPr>
        <xdr:cNvSpPr txBox="1"/>
      </xdr:nvSpPr>
      <xdr:spPr>
        <a:xfrm>
          <a:off x="113544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4F57D52A-257B-42E2-9ED0-887B9A0E9D2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23F06BF9-7BDA-48C1-9FA8-D1AA23ABCB8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BC1992CE-0F1A-4E84-8EC2-3E38E90C85F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49868B31-FD28-40EE-8F82-831C48DC7550}"/>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CA8537E5-9017-4A33-AB85-EFEBD468CE4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E6B283DE-B878-4FB6-8ACF-D388E9EA4C07}"/>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3B90B5B1-65EA-43F2-8E61-37C48901C4B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7BF5CD6C-4D3D-4A22-99FB-504A9469EAD7}"/>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7973327F-7828-43C2-A089-2FCAB556DAA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2775715C-C99A-496B-876A-C3B672AAA14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8192AD25-CE6C-469F-9D43-4F4A2C35FB50}"/>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F7A47497-88B7-4975-89A1-EB07E6280298}"/>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C5279CAD-399F-4991-A1EB-1DFEC04F5668}"/>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F22B302F-D302-4F8E-A1DC-9B0CCB3B7C7D}"/>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8F2FEA60-B4F8-424C-96C6-7F50C1CE4176}"/>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AC3EABD7-4579-4D1F-A897-37777CFDDBBD}"/>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DC7178BB-D8ED-452F-A641-86A442884F54}"/>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7B4F9D92-BF4E-4B84-9810-B87CFA8C7A26}"/>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BEFF7B47-4057-4D57-86DB-783A03C78425}"/>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95346E9B-9355-4850-ABC4-88CA5EDA9B5F}"/>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537B33CF-0963-4158-85CE-85399E170B1E}"/>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7B8D2FB5-6435-4985-8277-7E2BE066E2CC}"/>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A69B9F1F-AB7A-4D26-989F-24B7EF140D9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63</xdr:row>
      <xdr:rowOff>148590</xdr:rowOff>
    </xdr:to>
    <xdr:cxnSp macro="">
      <xdr:nvCxnSpPr>
        <xdr:cNvPr id="688" name="直線コネクタ 687">
          <a:extLst>
            <a:ext uri="{FF2B5EF4-FFF2-40B4-BE49-F238E27FC236}">
              <a16:creationId xmlns:a16="http://schemas.microsoft.com/office/drawing/2014/main" id="{E120F731-A144-45AD-BE75-3DF9D8B305B7}"/>
            </a:ext>
          </a:extLst>
        </xdr:cNvPr>
        <xdr:cNvCxnSpPr/>
      </xdr:nvCxnSpPr>
      <xdr:spPr>
        <a:xfrm flipV="1">
          <a:off x="19947254" y="962025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30F0997B-B23C-484E-8226-FCA05175F7A6}"/>
            </a:ext>
          </a:extLst>
        </xdr:cNvPr>
        <xdr:cNvSpPr txBox="1"/>
      </xdr:nvSpPr>
      <xdr:spPr>
        <a:xfrm>
          <a:off x="1998599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0" name="直線コネクタ 689">
          <a:extLst>
            <a:ext uri="{FF2B5EF4-FFF2-40B4-BE49-F238E27FC236}">
              <a16:creationId xmlns:a16="http://schemas.microsoft.com/office/drawing/2014/main" id="{B4E2D22C-421E-4FCC-AF47-0F0935EB3591}"/>
            </a:ext>
          </a:extLst>
        </xdr:cNvPr>
        <xdr:cNvCxnSpPr/>
      </xdr:nvCxnSpPr>
      <xdr:spPr>
        <a:xfrm>
          <a:off x="198856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4424E9A3-FCF1-4D20-A3E6-8F99CD21A69A}"/>
            </a:ext>
          </a:extLst>
        </xdr:cNvPr>
        <xdr:cNvSpPr txBox="1"/>
      </xdr:nvSpPr>
      <xdr:spPr>
        <a:xfrm>
          <a:off x="1998599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92" name="直線コネクタ 691">
          <a:extLst>
            <a:ext uri="{FF2B5EF4-FFF2-40B4-BE49-F238E27FC236}">
              <a16:creationId xmlns:a16="http://schemas.microsoft.com/office/drawing/2014/main" id="{0D038066-4E73-4A03-8439-D4E37660DA60}"/>
            </a:ext>
          </a:extLst>
        </xdr:cNvPr>
        <xdr:cNvCxnSpPr/>
      </xdr:nvCxnSpPr>
      <xdr:spPr>
        <a:xfrm>
          <a:off x="19885660" y="962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CB3FFFAF-8869-4E9C-88FD-2C2903D097CC}"/>
            </a:ext>
          </a:extLst>
        </xdr:cNvPr>
        <xdr:cNvSpPr txBox="1"/>
      </xdr:nvSpPr>
      <xdr:spPr>
        <a:xfrm>
          <a:off x="1998599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4" name="フローチャート: 判断 693">
          <a:extLst>
            <a:ext uri="{FF2B5EF4-FFF2-40B4-BE49-F238E27FC236}">
              <a16:creationId xmlns:a16="http://schemas.microsoft.com/office/drawing/2014/main" id="{DEB41CAC-02CD-483B-A6B8-ABEC3DC39A8C}"/>
            </a:ext>
          </a:extLst>
        </xdr:cNvPr>
        <xdr:cNvSpPr/>
      </xdr:nvSpPr>
      <xdr:spPr>
        <a:xfrm>
          <a:off x="19904710" y="105333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5" name="フローチャート: 判断 694">
          <a:extLst>
            <a:ext uri="{FF2B5EF4-FFF2-40B4-BE49-F238E27FC236}">
              <a16:creationId xmlns:a16="http://schemas.microsoft.com/office/drawing/2014/main" id="{6B222D55-3127-43C7-A205-01A779412732}"/>
            </a:ext>
          </a:extLst>
        </xdr:cNvPr>
        <xdr:cNvSpPr/>
      </xdr:nvSpPr>
      <xdr:spPr>
        <a:xfrm>
          <a:off x="19161760" y="105333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96" name="フローチャート: 判断 695">
          <a:extLst>
            <a:ext uri="{FF2B5EF4-FFF2-40B4-BE49-F238E27FC236}">
              <a16:creationId xmlns:a16="http://schemas.microsoft.com/office/drawing/2014/main" id="{A2C155E6-C6D6-47D0-86EA-B1DC43827B6D}"/>
            </a:ext>
          </a:extLst>
        </xdr:cNvPr>
        <xdr:cNvSpPr/>
      </xdr:nvSpPr>
      <xdr:spPr>
        <a:xfrm>
          <a:off x="18345150" y="1054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97" name="フローチャート: 判断 696">
          <a:extLst>
            <a:ext uri="{FF2B5EF4-FFF2-40B4-BE49-F238E27FC236}">
              <a16:creationId xmlns:a16="http://schemas.microsoft.com/office/drawing/2014/main" id="{7C3B9EF6-2D7C-47E1-BC1B-98C4E45EF2E8}"/>
            </a:ext>
          </a:extLst>
        </xdr:cNvPr>
        <xdr:cNvSpPr/>
      </xdr:nvSpPr>
      <xdr:spPr>
        <a:xfrm>
          <a:off x="17547590" y="106514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33020</xdr:rowOff>
    </xdr:from>
    <xdr:to>
      <xdr:col>98</xdr:col>
      <xdr:colOff>38100</xdr:colOff>
      <xdr:row>62</xdr:row>
      <xdr:rowOff>134620</xdr:rowOff>
    </xdr:to>
    <xdr:sp macro="" textlink="">
      <xdr:nvSpPr>
        <xdr:cNvPr id="698" name="フローチャート: 判断 697">
          <a:extLst>
            <a:ext uri="{FF2B5EF4-FFF2-40B4-BE49-F238E27FC236}">
              <a16:creationId xmlns:a16="http://schemas.microsoft.com/office/drawing/2014/main" id="{B5AF53BA-526D-4437-9AE6-79FEDA7BCE1F}"/>
            </a:ext>
          </a:extLst>
        </xdr:cNvPr>
        <xdr:cNvSpPr/>
      </xdr:nvSpPr>
      <xdr:spPr>
        <a:xfrm>
          <a:off x="16761460" y="106610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BD05962-FB47-490A-B8EF-2E8F78F1B20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622A5F0A-FDDD-47F9-865C-C0C419EB442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05CC63E-084B-400B-B577-4E0C5745A19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AFC4AE7-1D1F-4E44-859A-4364B237A53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C4816A5-418B-481C-9116-36BBC8905DA7}"/>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704" name="楕円 703">
          <a:extLst>
            <a:ext uri="{FF2B5EF4-FFF2-40B4-BE49-F238E27FC236}">
              <a16:creationId xmlns:a16="http://schemas.microsoft.com/office/drawing/2014/main" id="{4B4D899F-8CE0-455F-A306-AC05859DC5A0}"/>
            </a:ext>
          </a:extLst>
        </xdr:cNvPr>
        <xdr:cNvSpPr/>
      </xdr:nvSpPr>
      <xdr:spPr>
        <a:xfrm>
          <a:off x="19904710" y="106419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160037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3F6911F7-416A-491F-929F-2E01F1FFD4F2}"/>
            </a:ext>
          </a:extLst>
        </xdr:cNvPr>
        <xdr:cNvSpPr txBox="1"/>
      </xdr:nvSpPr>
      <xdr:spPr>
        <a:xfrm>
          <a:off x="19985990"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706" name="楕円 705">
          <a:extLst>
            <a:ext uri="{FF2B5EF4-FFF2-40B4-BE49-F238E27FC236}">
              <a16:creationId xmlns:a16="http://schemas.microsoft.com/office/drawing/2014/main" id="{555C8751-6D9E-4E62-880A-97FCB456F449}"/>
            </a:ext>
          </a:extLst>
        </xdr:cNvPr>
        <xdr:cNvSpPr/>
      </xdr:nvSpPr>
      <xdr:spPr>
        <a:xfrm>
          <a:off x="19161760" y="106514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60960</xdr:rowOff>
    </xdr:from>
    <xdr:to>
      <xdr:col>116</xdr:col>
      <xdr:colOff>63500</xdr:colOff>
      <xdr:row>62</xdr:row>
      <xdr:rowOff>68580</xdr:rowOff>
    </xdr:to>
    <xdr:cxnSp macro="">
      <xdr:nvCxnSpPr>
        <xdr:cNvPr id="707" name="直線コネクタ 706">
          <a:extLst>
            <a:ext uri="{FF2B5EF4-FFF2-40B4-BE49-F238E27FC236}">
              <a16:creationId xmlns:a16="http://schemas.microsoft.com/office/drawing/2014/main" id="{1E0441C3-A81D-4594-80DC-FED825C969C3}"/>
            </a:ext>
          </a:extLst>
        </xdr:cNvPr>
        <xdr:cNvCxnSpPr/>
      </xdr:nvCxnSpPr>
      <xdr:spPr>
        <a:xfrm flipV="1">
          <a:off x="19204940" y="1068705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08" name="楕円 707">
          <a:extLst>
            <a:ext uri="{FF2B5EF4-FFF2-40B4-BE49-F238E27FC236}">
              <a16:creationId xmlns:a16="http://schemas.microsoft.com/office/drawing/2014/main" id="{32FF9ED3-4F19-4FC3-BC1B-E4D7D7D40145}"/>
            </a:ext>
          </a:extLst>
        </xdr:cNvPr>
        <xdr:cNvSpPr/>
      </xdr:nvSpPr>
      <xdr:spPr>
        <a:xfrm>
          <a:off x="18345150" y="106514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76200</xdr:rowOff>
    </xdr:to>
    <xdr:cxnSp macro="">
      <xdr:nvCxnSpPr>
        <xdr:cNvPr id="709" name="直線コネクタ 708">
          <a:extLst>
            <a:ext uri="{FF2B5EF4-FFF2-40B4-BE49-F238E27FC236}">
              <a16:creationId xmlns:a16="http://schemas.microsoft.com/office/drawing/2014/main" id="{4825B571-70AB-4150-98CC-85A982655385}"/>
            </a:ext>
          </a:extLst>
        </xdr:cNvPr>
        <xdr:cNvCxnSpPr/>
      </xdr:nvCxnSpPr>
      <xdr:spPr>
        <a:xfrm flipV="1">
          <a:off x="18399760" y="1069657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710" name="楕円 709">
          <a:extLst>
            <a:ext uri="{FF2B5EF4-FFF2-40B4-BE49-F238E27FC236}">
              <a16:creationId xmlns:a16="http://schemas.microsoft.com/office/drawing/2014/main" id="{80992A82-3B25-485D-AF08-6BCB870E85E2}"/>
            </a:ext>
          </a:extLst>
        </xdr:cNvPr>
        <xdr:cNvSpPr/>
      </xdr:nvSpPr>
      <xdr:spPr>
        <a:xfrm>
          <a:off x="17547590" y="106610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83820</xdr:rowOff>
    </xdr:to>
    <xdr:cxnSp macro="">
      <xdr:nvCxnSpPr>
        <xdr:cNvPr id="711" name="直線コネクタ 710">
          <a:extLst>
            <a:ext uri="{FF2B5EF4-FFF2-40B4-BE49-F238E27FC236}">
              <a16:creationId xmlns:a16="http://schemas.microsoft.com/office/drawing/2014/main" id="{9C991130-59CD-4157-84C4-00390D073365}"/>
            </a:ext>
          </a:extLst>
        </xdr:cNvPr>
        <xdr:cNvCxnSpPr/>
      </xdr:nvCxnSpPr>
      <xdr:spPr>
        <a:xfrm flipV="1">
          <a:off x="17602200" y="1070610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2" name="楕円 711">
          <a:extLst>
            <a:ext uri="{FF2B5EF4-FFF2-40B4-BE49-F238E27FC236}">
              <a16:creationId xmlns:a16="http://schemas.microsoft.com/office/drawing/2014/main" id="{61603CFB-EDC7-4FFF-8009-5E6C6C8FBBCF}"/>
            </a:ext>
          </a:extLst>
        </xdr:cNvPr>
        <xdr:cNvSpPr/>
      </xdr:nvSpPr>
      <xdr:spPr>
        <a:xfrm>
          <a:off x="16761460" y="106514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83820</xdr:rowOff>
    </xdr:to>
    <xdr:cxnSp macro="">
      <xdr:nvCxnSpPr>
        <xdr:cNvPr id="713" name="直線コネクタ 712">
          <a:extLst>
            <a:ext uri="{FF2B5EF4-FFF2-40B4-BE49-F238E27FC236}">
              <a16:creationId xmlns:a16="http://schemas.microsoft.com/office/drawing/2014/main" id="{5422CB8D-1D41-4DDF-92B9-5A080CC837F8}"/>
            </a:ext>
          </a:extLst>
        </xdr:cNvPr>
        <xdr:cNvCxnSpPr/>
      </xdr:nvCxnSpPr>
      <xdr:spPr>
        <a:xfrm>
          <a:off x="16804640" y="1069657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4" name="n_1aveValue【保健センター・保健所】&#10;一人当たり面積">
          <a:extLst>
            <a:ext uri="{FF2B5EF4-FFF2-40B4-BE49-F238E27FC236}">
              <a16:creationId xmlns:a16="http://schemas.microsoft.com/office/drawing/2014/main" id="{B5FA78C5-AB3A-41BF-9202-DEA70F46D01C}"/>
            </a:ext>
          </a:extLst>
        </xdr:cNvPr>
        <xdr:cNvSpPr txBox="1"/>
      </xdr:nvSpPr>
      <xdr:spPr>
        <a:xfrm>
          <a:off x="18982132"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715" name="n_2aveValue【保健センター・保健所】&#10;一人当たり面積">
          <a:extLst>
            <a:ext uri="{FF2B5EF4-FFF2-40B4-BE49-F238E27FC236}">
              <a16:creationId xmlns:a16="http://schemas.microsoft.com/office/drawing/2014/main" id="{1F74DEA2-4C5F-4913-A054-B72362D95F5F}"/>
            </a:ext>
          </a:extLst>
        </xdr:cNvPr>
        <xdr:cNvSpPr txBox="1"/>
      </xdr:nvSpPr>
      <xdr:spPr>
        <a:xfrm>
          <a:off x="18182032"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16" name="n_3aveValue【保健センター・保健所】&#10;一人当たり面積">
          <a:extLst>
            <a:ext uri="{FF2B5EF4-FFF2-40B4-BE49-F238E27FC236}">
              <a16:creationId xmlns:a16="http://schemas.microsoft.com/office/drawing/2014/main" id="{0013E16E-CC63-49D3-9E08-687C504DBE53}"/>
            </a:ext>
          </a:extLst>
        </xdr:cNvPr>
        <xdr:cNvSpPr txBox="1"/>
      </xdr:nvSpPr>
      <xdr:spPr>
        <a:xfrm>
          <a:off x="17384472"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125747</xdr:rowOff>
    </xdr:from>
    <xdr:ext cx="469744" cy="259045"/>
    <xdr:sp macro="" textlink="">
      <xdr:nvSpPr>
        <xdr:cNvPr id="717" name="n_4aveValue【保健センター・保健所】&#10;一人当たり面積">
          <a:extLst>
            <a:ext uri="{FF2B5EF4-FFF2-40B4-BE49-F238E27FC236}">
              <a16:creationId xmlns:a16="http://schemas.microsoft.com/office/drawing/2014/main" id="{0D6C43DF-CA06-4534-BF42-0811EB2D086F}"/>
            </a:ext>
          </a:extLst>
        </xdr:cNvPr>
        <xdr:cNvSpPr txBox="1"/>
      </xdr:nvSpPr>
      <xdr:spPr>
        <a:xfrm>
          <a:off x="1658881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718" name="n_1mainValue【保健センター・保健所】&#10;一人当たり面積">
          <a:extLst>
            <a:ext uri="{FF2B5EF4-FFF2-40B4-BE49-F238E27FC236}">
              <a16:creationId xmlns:a16="http://schemas.microsoft.com/office/drawing/2014/main" id="{5B6FC095-B704-4D3C-BE5C-A17FC2CB1941}"/>
            </a:ext>
          </a:extLst>
        </xdr:cNvPr>
        <xdr:cNvSpPr txBox="1"/>
      </xdr:nvSpPr>
      <xdr:spPr>
        <a:xfrm>
          <a:off x="18982132"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19" name="n_2mainValue【保健センター・保健所】&#10;一人当たり面積">
          <a:extLst>
            <a:ext uri="{FF2B5EF4-FFF2-40B4-BE49-F238E27FC236}">
              <a16:creationId xmlns:a16="http://schemas.microsoft.com/office/drawing/2014/main" id="{3CCC00E7-F93D-4606-9318-906FE1058398}"/>
            </a:ext>
          </a:extLst>
        </xdr:cNvPr>
        <xdr:cNvSpPr txBox="1"/>
      </xdr:nvSpPr>
      <xdr:spPr>
        <a:xfrm>
          <a:off x="18182032" y="107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720" name="n_3mainValue【保健センター・保健所】&#10;一人当たり面積">
          <a:extLst>
            <a:ext uri="{FF2B5EF4-FFF2-40B4-BE49-F238E27FC236}">
              <a16:creationId xmlns:a16="http://schemas.microsoft.com/office/drawing/2014/main" id="{6966FCC8-07E0-4C77-B992-E58461891DB9}"/>
            </a:ext>
          </a:extLst>
        </xdr:cNvPr>
        <xdr:cNvSpPr txBox="1"/>
      </xdr:nvSpPr>
      <xdr:spPr>
        <a:xfrm>
          <a:off x="17384472"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135907</xdr:rowOff>
    </xdr:from>
    <xdr:ext cx="469744" cy="259045"/>
    <xdr:sp macro="" textlink="">
      <xdr:nvSpPr>
        <xdr:cNvPr id="721" name="n_4mainValue【保健センター・保健所】&#10;一人当たり面積">
          <a:extLst>
            <a:ext uri="{FF2B5EF4-FFF2-40B4-BE49-F238E27FC236}">
              <a16:creationId xmlns:a16="http://schemas.microsoft.com/office/drawing/2014/main" id="{FFA6DABE-FF99-4068-856A-3D002282537B}"/>
            </a:ext>
          </a:extLst>
        </xdr:cNvPr>
        <xdr:cNvSpPr txBox="1"/>
      </xdr:nvSpPr>
      <xdr:spPr>
        <a:xfrm>
          <a:off x="1658881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EEF0CD74-6367-4D76-B38F-D006099FBBF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552CCAD6-19FA-4AA0-A43F-E7F3057A7EC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D9BA186A-2C41-47C9-9074-BDB600C0F0C1}"/>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64F883B0-880D-4A17-BF0C-13C5B6C8F4E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FA9E8343-6150-4667-9916-9BC6DEFA1DF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A40410C5-F9C7-4256-B1C8-3E114B51F8A9}"/>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C24530C-3D72-4299-A2B7-63EB769AD13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E3BD63A1-7C5D-4516-A4B1-B2382EBACE20}"/>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38BBEC7A-FC9D-4A28-B075-D700E25B2C6E}"/>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7847BB5F-9AC9-448A-8D63-61A6CACE911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15B7BA6-0D32-4939-8BF2-732C60320781}"/>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803D6551-0475-4E68-B340-88B2C9717B79}"/>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2735BA7C-6CA1-414D-A66A-40B6C37B3392}"/>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35722512-1A55-4280-8B29-E4B9F7D58DAF}"/>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1077E0BD-FE91-46D7-B469-4C1A3161FFD2}"/>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7C6AEFA6-EED3-479B-AC8A-5FAF920AD2F4}"/>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5A9EAF82-A2D0-4AA1-80F4-C1F2857DFF1A}"/>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080DF654-ACB9-4CE7-B158-197B30C3C2A8}"/>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AFD06CD6-EEEF-40F0-9439-21E17DB5243E}"/>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BD5C8C47-E98C-43F8-8F78-E2CDCF893FB7}"/>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FDE12B9E-C116-4363-A43F-B9659490F9A0}"/>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8747E3A8-7E67-49E1-A1AE-7E686F54B0E9}"/>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2063C542-9417-48EF-B7A8-65725CA4F029}"/>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DFBCCA3-C7BE-4C58-95DD-887097837FB6}"/>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47625</xdr:rowOff>
    </xdr:from>
    <xdr:to>
      <xdr:col>85</xdr:col>
      <xdr:colOff>126364</xdr:colOff>
      <xdr:row>85</xdr:row>
      <xdr:rowOff>55245</xdr:rowOff>
    </xdr:to>
    <xdr:cxnSp macro="">
      <xdr:nvCxnSpPr>
        <xdr:cNvPr id="746" name="直線コネクタ 745">
          <a:extLst>
            <a:ext uri="{FF2B5EF4-FFF2-40B4-BE49-F238E27FC236}">
              <a16:creationId xmlns:a16="http://schemas.microsoft.com/office/drawing/2014/main" id="{9E86FD7A-ADA2-4B24-B14B-4E795385D240}"/>
            </a:ext>
          </a:extLst>
        </xdr:cNvPr>
        <xdr:cNvCxnSpPr/>
      </xdr:nvCxnSpPr>
      <xdr:spPr>
        <a:xfrm flipV="1">
          <a:off x="14703424" y="1325118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59072</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D33C0951-B6C9-4ACE-8536-34F217511058}"/>
            </a:ext>
          </a:extLst>
        </xdr:cNvPr>
        <xdr:cNvSpPr txBox="1"/>
      </xdr:nvSpPr>
      <xdr:spPr>
        <a:xfrm>
          <a:off x="14742160" y="1462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55245</xdr:rowOff>
    </xdr:from>
    <xdr:to>
      <xdr:col>86</xdr:col>
      <xdr:colOff>25400</xdr:colOff>
      <xdr:row>85</xdr:row>
      <xdr:rowOff>55245</xdr:rowOff>
    </xdr:to>
    <xdr:cxnSp macro="">
      <xdr:nvCxnSpPr>
        <xdr:cNvPr id="748" name="直線コネクタ 747">
          <a:extLst>
            <a:ext uri="{FF2B5EF4-FFF2-40B4-BE49-F238E27FC236}">
              <a16:creationId xmlns:a16="http://schemas.microsoft.com/office/drawing/2014/main" id="{A2F2F290-3C3E-49EA-BF15-E9C8EEB9896C}"/>
            </a:ext>
          </a:extLst>
        </xdr:cNvPr>
        <xdr:cNvCxnSpPr/>
      </xdr:nvCxnSpPr>
      <xdr:spPr>
        <a:xfrm>
          <a:off x="14611350" y="14632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165752</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426C72C6-0C9F-4673-BC3B-475E3F980E8A}"/>
            </a:ext>
          </a:extLst>
        </xdr:cNvPr>
        <xdr:cNvSpPr txBox="1"/>
      </xdr:nvSpPr>
      <xdr:spPr>
        <a:xfrm>
          <a:off x="14742160" y="1302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47625</xdr:rowOff>
    </xdr:from>
    <xdr:to>
      <xdr:col>86</xdr:col>
      <xdr:colOff>25400</xdr:colOff>
      <xdr:row>77</xdr:row>
      <xdr:rowOff>47625</xdr:rowOff>
    </xdr:to>
    <xdr:cxnSp macro="">
      <xdr:nvCxnSpPr>
        <xdr:cNvPr id="750" name="直線コネクタ 749">
          <a:extLst>
            <a:ext uri="{FF2B5EF4-FFF2-40B4-BE49-F238E27FC236}">
              <a16:creationId xmlns:a16="http://schemas.microsoft.com/office/drawing/2014/main" id="{9BDA8EAE-697D-493E-926E-364466D10D23}"/>
            </a:ext>
          </a:extLst>
        </xdr:cNvPr>
        <xdr:cNvCxnSpPr/>
      </xdr:nvCxnSpPr>
      <xdr:spPr>
        <a:xfrm>
          <a:off x="14611350" y="1325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24782</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498497B6-7E72-4E71-B012-11009A528990}"/>
            </a:ext>
          </a:extLst>
        </xdr:cNvPr>
        <xdr:cNvSpPr txBox="1"/>
      </xdr:nvSpPr>
      <xdr:spPr>
        <a:xfrm>
          <a:off x="14742160" y="1407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46355</xdr:rowOff>
    </xdr:from>
    <xdr:to>
      <xdr:col>85</xdr:col>
      <xdr:colOff>177800</xdr:colOff>
      <xdr:row>82</xdr:row>
      <xdr:rowOff>147955</xdr:rowOff>
    </xdr:to>
    <xdr:sp macro="" textlink="">
      <xdr:nvSpPr>
        <xdr:cNvPr id="752" name="フローチャート: 判断 751">
          <a:extLst>
            <a:ext uri="{FF2B5EF4-FFF2-40B4-BE49-F238E27FC236}">
              <a16:creationId xmlns:a16="http://schemas.microsoft.com/office/drawing/2014/main" id="{A4E6A33D-DA4F-4BC3-9D6C-752744719165}"/>
            </a:ext>
          </a:extLst>
        </xdr:cNvPr>
        <xdr:cNvSpPr/>
      </xdr:nvSpPr>
      <xdr:spPr>
        <a:xfrm>
          <a:off x="14649450" y="14107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27305</xdr:rowOff>
    </xdr:from>
    <xdr:to>
      <xdr:col>81</xdr:col>
      <xdr:colOff>101600</xdr:colOff>
      <xdr:row>82</xdr:row>
      <xdr:rowOff>128905</xdr:rowOff>
    </xdr:to>
    <xdr:sp macro="" textlink="">
      <xdr:nvSpPr>
        <xdr:cNvPr id="753" name="フローチャート: 判断 752">
          <a:extLst>
            <a:ext uri="{FF2B5EF4-FFF2-40B4-BE49-F238E27FC236}">
              <a16:creationId xmlns:a16="http://schemas.microsoft.com/office/drawing/2014/main" id="{A127D481-B9F5-4B05-AAA6-4A77CD0C442F}"/>
            </a:ext>
          </a:extLst>
        </xdr:cNvPr>
        <xdr:cNvSpPr/>
      </xdr:nvSpPr>
      <xdr:spPr>
        <a:xfrm>
          <a:off x="13887450" y="140843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754" name="フローチャート: 判断 753">
          <a:extLst>
            <a:ext uri="{FF2B5EF4-FFF2-40B4-BE49-F238E27FC236}">
              <a16:creationId xmlns:a16="http://schemas.microsoft.com/office/drawing/2014/main" id="{B4FDA145-5D5F-45CD-A5B3-2877D5CF1561}"/>
            </a:ext>
          </a:extLst>
        </xdr:cNvPr>
        <xdr:cNvSpPr/>
      </xdr:nvSpPr>
      <xdr:spPr>
        <a:xfrm>
          <a:off x="13089890" y="1403095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636</xdr:rowOff>
    </xdr:from>
    <xdr:to>
      <xdr:col>72</xdr:col>
      <xdr:colOff>38100</xdr:colOff>
      <xdr:row>81</xdr:row>
      <xdr:rowOff>102236</xdr:rowOff>
    </xdr:to>
    <xdr:sp macro="" textlink="">
      <xdr:nvSpPr>
        <xdr:cNvPr id="755" name="フローチャート: 判断 754">
          <a:extLst>
            <a:ext uri="{FF2B5EF4-FFF2-40B4-BE49-F238E27FC236}">
              <a16:creationId xmlns:a16="http://schemas.microsoft.com/office/drawing/2014/main" id="{77395D40-5366-420C-B975-7E089B7E0B71}"/>
            </a:ext>
          </a:extLst>
        </xdr:cNvPr>
        <xdr:cNvSpPr/>
      </xdr:nvSpPr>
      <xdr:spPr>
        <a:xfrm>
          <a:off x="12303760" y="13888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149225</xdr:rowOff>
    </xdr:from>
    <xdr:to>
      <xdr:col>67</xdr:col>
      <xdr:colOff>101600</xdr:colOff>
      <xdr:row>81</xdr:row>
      <xdr:rowOff>79375</xdr:rowOff>
    </xdr:to>
    <xdr:sp macro="" textlink="">
      <xdr:nvSpPr>
        <xdr:cNvPr id="756" name="フローチャート: 判断 755">
          <a:extLst>
            <a:ext uri="{FF2B5EF4-FFF2-40B4-BE49-F238E27FC236}">
              <a16:creationId xmlns:a16="http://schemas.microsoft.com/office/drawing/2014/main" id="{FDB055AD-A210-4232-A663-8D9E1D1B466E}"/>
            </a:ext>
          </a:extLst>
        </xdr:cNvPr>
        <xdr:cNvSpPr/>
      </xdr:nvSpPr>
      <xdr:spPr>
        <a:xfrm>
          <a:off x="11487150" y="138652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91A2EFF8-0D89-4673-A450-42EB23E1DD8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0523A0F-CC2C-4BE8-BE75-969BE11BADB8}"/>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7F6237E-2C5B-485A-8D8E-A05761EAF88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29B6C9D1-BDD9-4773-99C4-F3EA0D1809E5}"/>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E32671F-03FA-4C8E-B855-522C1072BBA8}"/>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61595</xdr:rowOff>
    </xdr:from>
    <xdr:to>
      <xdr:col>85</xdr:col>
      <xdr:colOff>177800</xdr:colOff>
      <xdr:row>79</xdr:row>
      <xdr:rowOff>163195</xdr:rowOff>
    </xdr:to>
    <xdr:sp macro="" textlink="">
      <xdr:nvSpPr>
        <xdr:cNvPr id="762" name="楕円 761">
          <a:extLst>
            <a:ext uri="{FF2B5EF4-FFF2-40B4-BE49-F238E27FC236}">
              <a16:creationId xmlns:a16="http://schemas.microsoft.com/office/drawing/2014/main" id="{02356136-756A-484C-AEE1-E8084567796B}"/>
            </a:ext>
          </a:extLst>
        </xdr:cNvPr>
        <xdr:cNvSpPr/>
      </xdr:nvSpPr>
      <xdr:spPr>
        <a:xfrm>
          <a:off x="14649450" y="136023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84472</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4C8FD4F7-D0E3-4C21-BA40-8AA2F9A60CB1}"/>
            </a:ext>
          </a:extLst>
        </xdr:cNvPr>
        <xdr:cNvSpPr txBox="1"/>
      </xdr:nvSpPr>
      <xdr:spPr>
        <a:xfrm>
          <a:off x="14742160"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50164</xdr:rowOff>
    </xdr:from>
    <xdr:to>
      <xdr:col>81</xdr:col>
      <xdr:colOff>101600</xdr:colOff>
      <xdr:row>79</xdr:row>
      <xdr:rowOff>151764</xdr:rowOff>
    </xdr:to>
    <xdr:sp macro="" textlink="">
      <xdr:nvSpPr>
        <xdr:cNvPr id="764" name="楕円 763">
          <a:extLst>
            <a:ext uri="{FF2B5EF4-FFF2-40B4-BE49-F238E27FC236}">
              <a16:creationId xmlns:a16="http://schemas.microsoft.com/office/drawing/2014/main" id="{4F48D708-9426-41B6-B500-C001E454E40E}"/>
            </a:ext>
          </a:extLst>
        </xdr:cNvPr>
        <xdr:cNvSpPr/>
      </xdr:nvSpPr>
      <xdr:spPr>
        <a:xfrm>
          <a:off x="13887450" y="135985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100964</xdr:rowOff>
    </xdr:from>
    <xdr:to>
      <xdr:col>85</xdr:col>
      <xdr:colOff>127000</xdr:colOff>
      <xdr:row>79</xdr:row>
      <xdr:rowOff>112395</xdr:rowOff>
    </xdr:to>
    <xdr:cxnSp macro="">
      <xdr:nvCxnSpPr>
        <xdr:cNvPr id="765" name="直線コネクタ 764">
          <a:extLst>
            <a:ext uri="{FF2B5EF4-FFF2-40B4-BE49-F238E27FC236}">
              <a16:creationId xmlns:a16="http://schemas.microsoft.com/office/drawing/2014/main" id="{407A9A83-30E1-4A45-B96B-9915FC94AA89}"/>
            </a:ext>
          </a:extLst>
        </xdr:cNvPr>
        <xdr:cNvCxnSpPr/>
      </xdr:nvCxnSpPr>
      <xdr:spPr>
        <a:xfrm>
          <a:off x="13942060" y="13641704"/>
          <a:ext cx="762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23495</xdr:rowOff>
    </xdr:from>
    <xdr:to>
      <xdr:col>76</xdr:col>
      <xdr:colOff>165100</xdr:colOff>
      <xdr:row>79</xdr:row>
      <xdr:rowOff>125095</xdr:rowOff>
    </xdr:to>
    <xdr:sp macro="" textlink="">
      <xdr:nvSpPr>
        <xdr:cNvPr id="766" name="楕円 765">
          <a:extLst>
            <a:ext uri="{FF2B5EF4-FFF2-40B4-BE49-F238E27FC236}">
              <a16:creationId xmlns:a16="http://schemas.microsoft.com/office/drawing/2014/main" id="{6A13D4F6-8DF1-47AF-B3E7-5E0D52B4A56F}"/>
            </a:ext>
          </a:extLst>
        </xdr:cNvPr>
        <xdr:cNvSpPr/>
      </xdr:nvSpPr>
      <xdr:spPr>
        <a:xfrm>
          <a:off x="13089890" y="135642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74295</xdr:rowOff>
    </xdr:from>
    <xdr:to>
      <xdr:col>81</xdr:col>
      <xdr:colOff>50800</xdr:colOff>
      <xdr:row>79</xdr:row>
      <xdr:rowOff>100964</xdr:rowOff>
    </xdr:to>
    <xdr:cxnSp macro="">
      <xdr:nvCxnSpPr>
        <xdr:cNvPr id="767" name="直線コネクタ 766">
          <a:extLst>
            <a:ext uri="{FF2B5EF4-FFF2-40B4-BE49-F238E27FC236}">
              <a16:creationId xmlns:a16="http://schemas.microsoft.com/office/drawing/2014/main" id="{E3F09167-CA15-4B87-890F-CCAD69D1115F}"/>
            </a:ext>
          </a:extLst>
        </xdr:cNvPr>
        <xdr:cNvCxnSpPr/>
      </xdr:nvCxnSpPr>
      <xdr:spPr>
        <a:xfrm>
          <a:off x="13144500" y="13618845"/>
          <a:ext cx="7975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52070</xdr:rowOff>
    </xdr:from>
    <xdr:to>
      <xdr:col>72</xdr:col>
      <xdr:colOff>38100</xdr:colOff>
      <xdr:row>79</xdr:row>
      <xdr:rowOff>153670</xdr:rowOff>
    </xdr:to>
    <xdr:sp macro="" textlink="">
      <xdr:nvSpPr>
        <xdr:cNvPr id="768" name="楕円 767">
          <a:extLst>
            <a:ext uri="{FF2B5EF4-FFF2-40B4-BE49-F238E27FC236}">
              <a16:creationId xmlns:a16="http://schemas.microsoft.com/office/drawing/2014/main" id="{BC0DC4E0-6942-4459-9FC2-D7D902DEFAFB}"/>
            </a:ext>
          </a:extLst>
        </xdr:cNvPr>
        <xdr:cNvSpPr/>
      </xdr:nvSpPr>
      <xdr:spPr>
        <a:xfrm>
          <a:off x="12303760" y="13600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74295</xdr:rowOff>
    </xdr:from>
    <xdr:to>
      <xdr:col>76</xdr:col>
      <xdr:colOff>114300</xdr:colOff>
      <xdr:row>79</xdr:row>
      <xdr:rowOff>102870</xdr:rowOff>
    </xdr:to>
    <xdr:cxnSp macro="">
      <xdr:nvCxnSpPr>
        <xdr:cNvPr id="769" name="直線コネクタ 768">
          <a:extLst>
            <a:ext uri="{FF2B5EF4-FFF2-40B4-BE49-F238E27FC236}">
              <a16:creationId xmlns:a16="http://schemas.microsoft.com/office/drawing/2014/main" id="{1A8877B9-A2D8-4AC2-B688-DFE2136699B0}"/>
            </a:ext>
          </a:extLst>
        </xdr:cNvPr>
        <xdr:cNvCxnSpPr/>
      </xdr:nvCxnSpPr>
      <xdr:spPr>
        <a:xfrm flipV="1">
          <a:off x="12346940" y="1361884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50164</xdr:rowOff>
    </xdr:from>
    <xdr:to>
      <xdr:col>67</xdr:col>
      <xdr:colOff>101600</xdr:colOff>
      <xdr:row>79</xdr:row>
      <xdr:rowOff>151764</xdr:rowOff>
    </xdr:to>
    <xdr:sp macro="" textlink="">
      <xdr:nvSpPr>
        <xdr:cNvPr id="770" name="楕円 769">
          <a:extLst>
            <a:ext uri="{FF2B5EF4-FFF2-40B4-BE49-F238E27FC236}">
              <a16:creationId xmlns:a16="http://schemas.microsoft.com/office/drawing/2014/main" id="{CA6A950A-76F5-41C6-94DA-47EFB3D39E45}"/>
            </a:ext>
          </a:extLst>
        </xdr:cNvPr>
        <xdr:cNvSpPr/>
      </xdr:nvSpPr>
      <xdr:spPr>
        <a:xfrm>
          <a:off x="11487150" y="135985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100964</xdr:rowOff>
    </xdr:from>
    <xdr:to>
      <xdr:col>71</xdr:col>
      <xdr:colOff>177800</xdr:colOff>
      <xdr:row>79</xdr:row>
      <xdr:rowOff>102870</xdr:rowOff>
    </xdr:to>
    <xdr:cxnSp macro="">
      <xdr:nvCxnSpPr>
        <xdr:cNvPr id="771" name="直線コネクタ 770">
          <a:extLst>
            <a:ext uri="{FF2B5EF4-FFF2-40B4-BE49-F238E27FC236}">
              <a16:creationId xmlns:a16="http://schemas.microsoft.com/office/drawing/2014/main" id="{140AFED5-918D-4740-9A67-BF4B5764CC24}"/>
            </a:ext>
          </a:extLst>
        </xdr:cNvPr>
        <xdr:cNvCxnSpPr/>
      </xdr:nvCxnSpPr>
      <xdr:spPr>
        <a:xfrm>
          <a:off x="11541760" y="13641704"/>
          <a:ext cx="80518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120032</xdr:rowOff>
    </xdr:from>
    <xdr:ext cx="405111" cy="259045"/>
    <xdr:sp macro="" textlink="">
      <xdr:nvSpPr>
        <xdr:cNvPr id="772" name="n_1aveValue【消防施設】&#10;有形固定資産減価償却率">
          <a:extLst>
            <a:ext uri="{FF2B5EF4-FFF2-40B4-BE49-F238E27FC236}">
              <a16:creationId xmlns:a16="http://schemas.microsoft.com/office/drawing/2014/main" id="{59098944-1F59-4FC2-AB4C-BEE4268B554C}"/>
            </a:ext>
          </a:extLst>
        </xdr:cNvPr>
        <xdr:cNvSpPr txBox="1"/>
      </xdr:nvSpPr>
      <xdr:spPr>
        <a:xfrm>
          <a:off x="13738234"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773" name="n_2aveValue【消防施設】&#10;有形固定資産減価償却率">
          <a:extLst>
            <a:ext uri="{FF2B5EF4-FFF2-40B4-BE49-F238E27FC236}">
              <a16:creationId xmlns:a16="http://schemas.microsoft.com/office/drawing/2014/main" id="{F3CDC5EB-998D-4B0D-A426-E082508E848A}"/>
            </a:ext>
          </a:extLst>
        </xdr:cNvPr>
        <xdr:cNvSpPr txBox="1"/>
      </xdr:nvSpPr>
      <xdr:spPr>
        <a:xfrm>
          <a:off x="12957184" y="14123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93363</xdr:rowOff>
    </xdr:from>
    <xdr:ext cx="405111" cy="259045"/>
    <xdr:sp macro="" textlink="">
      <xdr:nvSpPr>
        <xdr:cNvPr id="774" name="n_3aveValue【消防施設】&#10;有形固定資産減価償却率">
          <a:extLst>
            <a:ext uri="{FF2B5EF4-FFF2-40B4-BE49-F238E27FC236}">
              <a16:creationId xmlns:a16="http://schemas.microsoft.com/office/drawing/2014/main" id="{D515DD41-B975-4215-9A7D-6A6F551FC5FA}"/>
            </a:ext>
          </a:extLst>
        </xdr:cNvPr>
        <xdr:cNvSpPr txBox="1"/>
      </xdr:nvSpPr>
      <xdr:spPr>
        <a:xfrm>
          <a:off x="12171054" y="139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70502</xdr:rowOff>
    </xdr:from>
    <xdr:ext cx="405111" cy="259045"/>
    <xdr:sp macro="" textlink="">
      <xdr:nvSpPr>
        <xdr:cNvPr id="775" name="n_4aveValue【消防施設】&#10;有形固定資産減価償却率">
          <a:extLst>
            <a:ext uri="{FF2B5EF4-FFF2-40B4-BE49-F238E27FC236}">
              <a16:creationId xmlns:a16="http://schemas.microsoft.com/office/drawing/2014/main" id="{FDC90F89-4B64-4425-B79F-2911D7E38772}"/>
            </a:ext>
          </a:extLst>
        </xdr:cNvPr>
        <xdr:cNvSpPr txBox="1"/>
      </xdr:nvSpPr>
      <xdr:spPr>
        <a:xfrm>
          <a:off x="113544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168291</xdr:rowOff>
    </xdr:from>
    <xdr:ext cx="405111" cy="259045"/>
    <xdr:sp macro="" textlink="">
      <xdr:nvSpPr>
        <xdr:cNvPr id="776" name="n_1mainValue【消防施設】&#10;有形固定資産減価償却率">
          <a:extLst>
            <a:ext uri="{FF2B5EF4-FFF2-40B4-BE49-F238E27FC236}">
              <a16:creationId xmlns:a16="http://schemas.microsoft.com/office/drawing/2014/main" id="{DA2565E9-AE8E-461E-831D-26C5C772A7F1}"/>
            </a:ext>
          </a:extLst>
        </xdr:cNvPr>
        <xdr:cNvSpPr txBox="1"/>
      </xdr:nvSpPr>
      <xdr:spPr>
        <a:xfrm>
          <a:off x="13738234"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141622</xdr:rowOff>
    </xdr:from>
    <xdr:ext cx="405111" cy="259045"/>
    <xdr:sp macro="" textlink="">
      <xdr:nvSpPr>
        <xdr:cNvPr id="777" name="n_2mainValue【消防施設】&#10;有形固定資産減価償却率">
          <a:extLst>
            <a:ext uri="{FF2B5EF4-FFF2-40B4-BE49-F238E27FC236}">
              <a16:creationId xmlns:a16="http://schemas.microsoft.com/office/drawing/2014/main" id="{CAA17D89-19F2-4DAC-A444-77A88B739B25}"/>
            </a:ext>
          </a:extLst>
        </xdr:cNvPr>
        <xdr:cNvSpPr txBox="1"/>
      </xdr:nvSpPr>
      <xdr:spPr>
        <a:xfrm>
          <a:off x="12957184" y="1334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170197</xdr:rowOff>
    </xdr:from>
    <xdr:ext cx="405111" cy="259045"/>
    <xdr:sp macro="" textlink="">
      <xdr:nvSpPr>
        <xdr:cNvPr id="778" name="n_3mainValue【消防施設】&#10;有形固定資産減価償却率">
          <a:extLst>
            <a:ext uri="{FF2B5EF4-FFF2-40B4-BE49-F238E27FC236}">
              <a16:creationId xmlns:a16="http://schemas.microsoft.com/office/drawing/2014/main" id="{5CB939B6-EF32-47D0-9D06-B6D345131526}"/>
            </a:ext>
          </a:extLst>
        </xdr:cNvPr>
        <xdr:cNvSpPr txBox="1"/>
      </xdr:nvSpPr>
      <xdr:spPr>
        <a:xfrm>
          <a:off x="1217105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168291</xdr:rowOff>
    </xdr:from>
    <xdr:ext cx="405111" cy="259045"/>
    <xdr:sp macro="" textlink="">
      <xdr:nvSpPr>
        <xdr:cNvPr id="779" name="n_4mainValue【消防施設】&#10;有形固定資産減価償却率">
          <a:extLst>
            <a:ext uri="{FF2B5EF4-FFF2-40B4-BE49-F238E27FC236}">
              <a16:creationId xmlns:a16="http://schemas.microsoft.com/office/drawing/2014/main" id="{AF69C8DE-8E4D-4BC8-A0AB-B781B95607BD}"/>
            </a:ext>
          </a:extLst>
        </xdr:cNvPr>
        <xdr:cNvSpPr txBox="1"/>
      </xdr:nvSpPr>
      <xdr:spPr>
        <a:xfrm>
          <a:off x="11354444"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13B0121A-2F2B-43A1-9125-041BE9C6561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9946E57A-379B-4C27-A9AC-5E0EAB260831}"/>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6B8A3784-794B-47D4-BD29-6B63653D175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A493B32A-1F58-4285-B129-94868525648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F3C4F27-66A2-4619-96C5-68062B3FFE84}"/>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FE14B189-EDED-4747-9787-EB2B747A470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47F7276C-B608-49B8-8A55-E472C80B5AF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92473E8F-4B5F-49A1-A2E8-DC4164A3392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8167D59D-F1CF-40DC-BA1F-19BAD672C964}"/>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B0915424-3873-4DB2-8D26-2202E28926EA}"/>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04C2F1EF-F34F-4C4C-9FE4-F828ADEA6E32}"/>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8505A2F9-62F2-4D0C-9E26-0325BB473E0C}"/>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0B31D373-3A18-431C-B38A-C6DA27B66AF0}"/>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EBBAE2D2-8150-4256-BCAA-11C086026794}"/>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8BF06F2C-CAB3-4098-BB69-CE5F6B44B690}"/>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FB9AC805-B5DD-4B6C-B727-FBB7E5650772}"/>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B27C6176-16A2-4501-B86E-D7FEA8A00085}"/>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584C35C0-C44A-4141-81CD-E4350F21B81C}"/>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455926B8-7B9E-4054-A84F-812CC6DF7FC8}"/>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9106887C-A530-482E-A348-432427EE6C63}"/>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E09A435E-6BD1-4EF6-9C8E-F3CC90FFC295}"/>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75D894B3-D222-480D-94E6-A98FF0B1D45B}"/>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4EF1C536-3667-4F5B-882A-257B0494178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45AB40DA-7A6F-44C1-9905-3D708A75F6B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6B6D646D-6389-4673-B9D1-0E7A7AECB02C}"/>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77288</xdr:rowOff>
    </xdr:from>
    <xdr:to>
      <xdr:col>116</xdr:col>
      <xdr:colOff>62864</xdr:colOff>
      <xdr:row>85</xdr:row>
      <xdr:rowOff>111579</xdr:rowOff>
    </xdr:to>
    <xdr:cxnSp macro="">
      <xdr:nvCxnSpPr>
        <xdr:cNvPr id="805" name="直線コネクタ 804">
          <a:extLst>
            <a:ext uri="{FF2B5EF4-FFF2-40B4-BE49-F238E27FC236}">
              <a16:creationId xmlns:a16="http://schemas.microsoft.com/office/drawing/2014/main" id="{A8EB722B-7C3E-441A-B8D4-8A190CBDA15D}"/>
            </a:ext>
          </a:extLst>
        </xdr:cNvPr>
        <xdr:cNvCxnSpPr/>
      </xdr:nvCxnSpPr>
      <xdr:spPr>
        <a:xfrm flipV="1">
          <a:off x="19947254" y="134503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6" name="【消防施設】&#10;一人当たり面積最小値テキスト">
          <a:extLst>
            <a:ext uri="{FF2B5EF4-FFF2-40B4-BE49-F238E27FC236}">
              <a16:creationId xmlns:a16="http://schemas.microsoft.com/office/drawing/2014/main" id="{18A7B1BA-8216-48F2-9186-07BAD6740267}"/>
            </a:ext>
          </a:extLst>
        </xdr:cNvPr>
        <xdr:cNvSpPr txBox="1"/>
      </xdr:nvSpPr>
      <xdr:spPr>
        <a:xfrm>
          <a:off x="1998599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7" name="直線コネクタ 806">
          <a:extLst>
            <a:ext uri="{FF2B5EF4-FFF2-40B4-BE49-F238E27FC236}">
              <a16:creationId xmlns:a16="http://schemas.microsoft.com/office/drawing/2014/main" id="{58C4A8B6-FB25-4AC7-BA4E-A1A3B68D60EE}"/>
            </a:ext>
          </a:extLst>
        </xdr:cNvPr>
        <xdr:cNvCxnSpPr/>
      </xdr:nvCxnSpPr>
      <xdr:spPr>
        <a:xfrm>
          <a:off x="19885660" y="14684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23965</xdr:rowOff>
    </xdr:from>
    <xdr:ext cx="469744" cy="259045"/>
    <xdr:sp macro="" textlink="">
      <xdr:nvSpPr>
        <xdr:cNvPr id="808" name="【消防施設】&#10;一人当たり面積最大値テキスト">
          <a:extLst>
            <a:ext uri="{FF2B5EF4-FFF2-40B4-BE49-F238E27FC236}">
              <a16:creationId xmlns:a16="http://schemas.microsoft.com/office/drawing/2014/main" id="{D588D963-322F-4AF1-8ABF-E448A75B5C1F}"/>
            </a:ext>
          </a:extLst>
        </xdr:cNvPr>
        <xdr:cNvSpPr txBox="1"/>
      </xdr:nvSpPr>
      <xdr:spPr>
        <a:xfrm>
          <a:off x="19985990" y="1322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77288</xdr:rowOff>
    </xdr:from>
    <xdr:to>
      <xdr:col>116</xdr:col>
      <xdr:colOff>152400</xdr:colOff>
      <xdr:row>78</xdr:row>
      <xdr:rowOff>77288</xdr:rowOff>
    </xdr:to>
    <xdr:cxnSp macro="">
      <xdr:nvCxnSpPr>
        <xdr:cNvPr id="809" name="直線コネクタ 808">
          <a:extLst>
            <a:ext uri="{FF2B5EF4-FFF2-40B4-BE49-F238E27FC236}">
              <a16:creationId xmlns:a16="http://schemas.microsoft.com/office/drawing/2014/main" id="{131BD5DF-9B10-4CF7-AB19-0559DCBB9DA9}"/>
            </a:ext>
          </a:extLst>
        </xdr:cNvPr>
        <xdr:cNvCxnSpPr/>
      </xdr:nvCxnSpPr>
      <xdr:spPr>
        <a:xfrm>
          <a:off x="19885660" y="13450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17978</xdr:rowOff>
    </xdr:from>
    <xdr:ext cx="469744" cy="259045"/>
    <xdr:sp macro="" textlink="">
      <xdr:nvSpPr>
        <xdr:cNvPr id="810" name="【消防施設】&#10;一人当たり面積平均値テキスト">
          <a:extLst>
            <a:ext uri="{FF2B5EF4-FFF2-40B4-BE49-F238E27FC236}">
              <a16:creationId xmlns:a16="http://schemas.microsoft.com/office/drawing/2014/main" id="{E7788D65-1218-4CA1-96A9-38FC669491DB}"/>
            </a:ext>
          </a:extLst>
        </xdr:cNvPr>
        <xdr:cNvSpPr txBox="1"/>
      </xdr:nvSpPr>
      <xdr:spPr>
        <a:xfrm>
          <a:off x="19985990" y="14080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39551</xdr:rowOff>
    </xdr:from>
    <xdr:to>
      <xdr:col>116</xdr:col>
      <xdr:colOff>114300</xdr:colOff>
      <xdr:row>82</xdr:row>
      <xdr:rowOff>141151</xdr:rowOff>
    </xdr:to>
    <xdr:sp macro="" textlink="">
      <xdr:nvSpPr>
        <xdr:cNvPr id="811" name="フローチャート: 判断 810">
          <a:extLst>
            <a:ext uri="{FF2B5EF4-FFF2-40B4-BE49-F238E27FC236}">
              <a16:creationId xmlns:a16="http://schemas.microsoft.com/office/drawing/2014/main" id="{5291DACB-348C-4642-B7F5-423CB98FCBB9}"/>
            </a:ext>
          </a:extLst>
        </xdr:cNvPr>
        <xdr:cNvSpPr/>
      </xdr:nvSpPr>
      <xdr:spPr>
        <a:xfrm>
          <a:off x="19904710" y="1409845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2" name="フローチャート: 判断 811">
          <a:extLst>
            <a:ext uri="{FF2B5EF4-FFF2-40B4-BE49-F238E27FC236}">
              <a16:creationId xmlns:a16="http://schemas.microsoft.com/office/drawing/2014/main" id="{A24E5716-CA6E-4ED0-B80B-16B56B430B14}"/>
            </a:ext>
          </a:extLst>
        </xdr:cNvPr>
        <xdr:cNvSpPr/>
      </xdr:nvSpPr>
      <xdr:spPr>
        <a:xfrm>
          <a:off x="19161760" y="1411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39551</xdr:rowOff>
    </xdr:from>
    <xdr:to>
      <xdr:col>107</xdr:col>
      <xdr:colOff>101600</xdr:colOff>
      <xdr:row>82</xdr:row>
      <xdr:rowOff>141151</xdr:rowOff>
    </xdr:to>
    <xdr:sp macro="" textlink="">
      <xdr:nvSpPr>
        <xdr:cNvPr id="813" name="フローチャート: 判断 812">
          <a:extLst>
            <a:ext uri="{FF2B5EF4-FFF2-40B4-BE49-F238E27FC236}">
              <a16:creationId xmlns:a16="http://schemas.microsoft.com/office/drawing/2014/main" id="{F2AB2106-A9F1-4954-95CB-7967F9EC68FA}"/>
            </a:ext>
          </a:extLst>
        </xdr:cNvPr>
        <xdr:cNvSpPr/>
      </xdr:nvSpPr>
      <xdr:spPr>
        <a:xfrm>
          <a:off x="18345150" y="1409845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111398</xdr:rowOff>
    </xdr:from>
    <xdr:to>
      <xdr:col>102</xdr:col>
      <xdr:colOff>165100</xdr:colOff>
      <xdr:row>83</xdr:row>
      <xdr:rowOff>41548</xdr:rowOff>
    </xdr:to>
    <xdr:sp macro="" textlink="">
      <xdr:nvSpPr>
        <xdr:cNvPr id="814" name="フローチャート: 判断 813">
          <a:extLst>
            <a:ext uri="{FF2B5EF4-FFF2-40B4-BE49-F238E27FC236}">
              <a16:creationId xmlns:a16="http://schemas.microsoft.com/office/drawing/2014/main" id="{124B70AF-ECD9-4AA6-885F-67625C43E7A6}"/>
            </a:ext>
          </a:extLst>
        </xdr:cNvPr>
        <xdr:cNvSpPr/>
      </xdr:nvSpPr>
      <xdr:spPr>
        <a:xfrm>
          <a:off x="17547590" y="1417029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15" name="フローチャート: 判断 814">
          <a:extLst>
            <a:ext uri="{FF2B5EF4-FFF2-40B4-BE49-F238E27FC236}">
              <a16:creationId xmlns:a16="http://schemas.microsoft.com/office/drawing/2014/main" id="{86DDBE8A-0F9B-49AE-8C50-96535516B278}"/>
            </a:ext>
          </a:extLst>
        </xdr:cNvPr>
        <xdr:cNvSpPr/>
      </xdr:nvSpPr>
      <xdr:spPr>
        <a:xfrm>
          <a:off x="16761460" y="141768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245FA368-8D82-4CDE-A347-18E31B21DAB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6149D8E-2E14-49E9-88FC-602F13C20F50}"/>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844C984-C44E-484D-830C-6281D8C87E39}"/>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E1739DD-FC7E-4CB0-B899-54AFA4B0C632}"/>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3D965C8-A386-43A5-925B-C56208A0601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10161</xdr:rowOff>
    </xdr:from>
    <xdr:to>
      <xdr:col>116</xdr:col>
      <xdr:colOff>114300</xdr:colOff>
      <xdr:row>80</xdr:row>
      <xdr:rowOff>111761</xdr:rowOff>
    </xdr:to>
    <xdr:sp macro="" textlink="">
      <xdr:nvSpPr>
        <xdr:cNvPr id="821" name="楕円 820">
          <a:extLst>
            <a:ext uri="{FF2B5EF4-FFF2-40B4-BE49-F238E27FC236}">
              <a16:creationId xmlns:a16="http://schemas.microsoft.com/office/drawing/2014/main" id="{67C55780-703A-4A7A-A2BE-EC34502D6A1E}"/>
            </a:ext>
          </a:extLst>
        </xdr:cNvPr>
        <xdr:cNvSpPr/>
      </xdr:nvSpPr>
      <xdr:spPr>
        <a:xfrm>
          <a:off x="19904710" y="137280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33038</xdr:rowOff>
    </xdr:from>
    <xdr:ext cx="469744" cy="259045"/>
    <xdr:sp macro="" textlink="">
      <xdr:nvSpPr>
        <xdr:cNvPr id="822" name="【消防施設】&#10;一人当たり面積該当値テキスト">
          <a:extLst>
            <a:ext uri="{FF2B5EF4-FFF2-40B4-BE49-F238E27FC236}">
              <a16:creationId xmlns:a16="http://schemas.microsoft.com/office/drawing/2014/main" id="{90FD541B-056A-44DE-A222-FE03D77D6A6E}"/>
            </a:ext>
          </a:extLst>
        </xdr:cNvPr>
        <xdr:cNvSpPr txBox="1"/>
      </xdr:nvSpPr>
      <xdr:spPr>
        <a:xfrm>
          <a:off x="19985990" y="1357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49349</xdr:rowOff>
    </xdr:from>
    <xdr:to>
      <xdr:col>112</xdr:col>
      <xdr:colOff>38100</xdr:colOff>
      <xdr:row>80</xdr:row>
      <xdr:rowOff>150949</xdr:rowOff>
    </xdr:to>
    <xdr:sp macro="" textlink="">
      <xdr:nvSpPr>
        <xdr:cNvPr id="823" name="楕円 822">
          <a:extLst>
            <a:ext uri="{FF2B5EF4-FFF2-40B4-BE49-F238E27FC236}">
              <a16:creationId xmlns:a16="http://schemas.microsoft.com/office/drawing/2014/main" id="{52C23C30-A4B7-4A38-88F9-6B43546E0961}"/>
            </a:ext>
          </a:extLst>
        </xdr:cNvPr>
        <xdr:cNvSpPr/>
      </xdr:nvSpPr>
      <xdr:spPr>
        <a:xfrm>
          <a:off x="19161760" y="1376725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60961</xdr:rowOff>
    </xdr:from>
    <xdr:to>
      <xdr:col>116</xdr:col>
      <xdr:colOff>63500</xdr:colOff>
      <xdr:row>80</xdr:row>
      <xdr:rowOff>100149</xdr:rowOff>
    </xdr:to>
    <xdr:cxnSp macro="">
      <xdr:nvCxnSpPr>
        <xdr:cNvPr id="824" name="直線コネクタ 823">
          <a:extLst>
            <a:ext uri="{FF2B5EF4-FFF2-40B4-BE49-F238E27FC236}">
              <a16:creationId xmlns:a16="http://schemas.microsoft.com/office/drawing/2014/main" id="{DA5585A0-5CB0-4DF0-B3CD-7FEFF9A88F8E}"/>
            </a:ext>
          </a:extLst>
        </xdr:cNvPr>
        <xdr:cNvCxnSpPr/>
      </xdr:nvCxnSpPr>
      <xdr:spPr>
        <a:xfrm flipV="1">
          <a:off x="19204940" y="13773151"/>
          <a:ext cx="7429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62412</xdr:rowOff>
    </xdr:from>
    <xdr:to>
      <xdr:col>107</xdr:col>
      <xdr:colOff>101600</xdr:colOff>
      <xdr:row>80</xdr:row>
      <xdr:rowOff>164012</xdr:rowOff>
    </xdr:to>
    <xdr:sp macro="" textlink="">
      <xdr:nvSpPr>
        <xdr:cNvPr id="825" name="楕円 824">
          <a:extLst>
            <a:ext uri="{FF2B5EF4-FFF2-40B4-BE49-F238E27FC236}">
              <a16:creationId xmlns:a16="http://schemas.microsoft.com/office/drawing/2014/main" id="{DE41CA4E-FABC-4092-9494-CEE5AC980E53}"/>
            </a:ext>
          </a:extLst>
        </xdr:cNvPr>
        <xdr:cNvSpPr/>
      </xdr:nvSpPr>
      <xdr:spPr>
        <a:xfrm>
          <a:off x="18345150" y="1377460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100149</xdr:rowOff>
    </xdr:from>
    <xdr:to>
      <xdr:col>111</xdr:col>
      <xdr:colOff>177800</xdr:colOff>
      <xdr:row>80</xdr:row>
      <xdr:rowOff>113212</xdr:rowOff>
    </xdr:to>
    <xdr:cxnSp macro="">
      <xdr:nvCxnSpPr>
        <xdr:cNvPr id="826" name="直線コネクタ 825">
          <a:extLst>
            <a:ext uri="{FF2B5EF4-FFF2-40B4-BE49-F238E27FC236}">
              <a16:creationId xmlns:a16="http://schemas.microsoft.com/office/drawing/2014/main" id="{6EC83AF1-796B-4B34-8D58-E4BB3BC09B97}"/>
            </a:ext>
          </a:extLst>
        </xdr:cNvPr>
        <xdr:cNvCxnSpPr/>
      </xdr:nvCxnSpPr>
      <xdr:spPr>
        <a:xfrm flipV="1">
          <a:off x="18399760" y="13812339"/>
          <a:ext cx="80518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5262</xdr:rowOff>
    </xdr:from>
    <xdr:to>
      <xdr:col>102</xdr:col>
      <xdr:colOff>165100</xdr:colOff>
      <xdr:row>83</xdr:row>
      <xdr:rowOff>106862</xdr:rowOff>
    </xdr:to>
    <xdr:sp macro="" textlink="">
      <xdr:nvSpPr>
        <xdr:cNvPr id="827" name="楕円 826">
          <a:extLst>
            <a:ext uri="{FF2B5EF4-FFF2-40B4-BE49-F238E27FC236}">
              <a16:creationId xmlns:a16="http://schemas.microsoft.com/office/drawing/2014/main" id="{B4B42CB3-E34C-4CB5-9592-DA16C16D90F4}"/>
            </a:ext>
          </a:extLst>
        </xdr:cNvPr>
        <xdr:cNvSpPr/>
      </xdr:nvSpPr>
      <xdr:spPr>
        <a:xfrm>
          <a:off x="17547590" y="1423751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113212</xdr:rowOff>
    </xdr:from>
    <xdr:to>
      <xdr:col>107</xdr:col>
      <xdr:colOff>50800</xdr:colOff>
      <xdr:row>83</xdr:row>
      <xdr:rowOff>56062</xdr:rowOff>
    </xdr:to>
    <xdr:cxnSp macro="">
      <xdr:nvCxnSpPr>
        <xdr:cNvPr id="828" name="直線コネクタ 827">
          <a:extLst>
            <a:ext uri="{FF2B5EF4-FFF2-40B4-BE49-F238E27FC236}">
              <a16:creationId xmlns:a16="http://schemas.microsoft.com/office/drawing/2014/main" id="{F067D11F-7C83-4B1D-A1B3-0F8C8D8792BB}"/>
            </a:ext>
          </a:extLst>
        </xdr:cNvPr>
        <xdr:cNvCxnSpPr/>
      </xdr:nvCxnSpPr>
      <xdr:spPr>
        <a:xfrm flipV="1">
          <a:off x="17602200" y="13829212"/>
          <a:ext cx="79756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37919</xdr:rowOff>
    </xdr:from>
    <xdr:to>
      <xdr:col>98</xdr:col>
      <xdr:colOff>38100</xdr:colOff>
      <xdr:row>83</xdr:row>
      <xdr:rowOff>139519</xdr:rowOff>
    </xdr:to>
    <xdr:sp macro="" textlink="">
      <xdr:nvSpPr>
        <xdr:cNvPr id="829" name="楕円 828">
          <a:extLst>
            <a:ext uri="{FF2B5EF4-FFF2-40B4-BE49-F238E27FC236}">
              <a16:creationId xmlns:a16="http://schemas.microsoft.com/office/drawing/2014/main" id="{ACD6FB04-4118-496E-B7D9-C8F8570118D3}"/>
            </a:ext>
          </a:extLst>
        </xdr:cNvPr>
        <xdr:cNvSpPr/>
      </xdr:nvSpPr>
      <xdr:spPr>
        <a:xfrm>
          <a:off x="16761460" y="14268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56062</xdr:rowOff>
    </xdr:from>
    <xdr:to>
      <xdr:col>102</xdr:col>
      <xdr:colOff>114300</xdr:colOff>
      <xdr:row>83</xdr:row>
      <xdr:rowOff>88719</xdr:rowOff>
    </xdr:to>
    <xdr:cxnSp macro="">
      <xdr:nvCxnSpPr>
        <xdr:cNvPr id="830" name="直線コネクタ 829">
          <a:extLst>
            <a:ext uri="{FF2B5EF4-FFF2-40B4-BE49-F238E27FC236}">
              <a16:creationId xmlns:a16="http://schemas.microsoft.com/office/drawing/2014/main" id="{B068B056-AAD3-4771-847F-8DC57636A020}"/>
            </a:ext>
          </a:extLst>
        </xdr:cNvPr>
        <xdr:cNvCxnSpPr/>
      </xdr:nvCxnSpPr>
      <xdr:spPr>
        <a:xfrm flipV="1">
          <a:off x="16804640" y="14290222"/>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31" name="n_1aveValue【消防施設】&#10;一人当たり面積">
          <a:extLst>
            <a:ext uri="{FF2B5EF4-FFF2-40B4-BE49-F238E27FC236}">
              <a16:creationId xmlns:a16="http://schemas.microsoft.com/office/drawing/2014/main" id="{0F699448-2546-4688-BF9B-43F6706B6B43}"/>
            </a:ext>
          </a:extLst>
        </xdr:cNvPr>
        <xdr:cNvSpPr txBox="1"/>
      </xdr:nvSpPr>
      <xdr:spPr>
        <a:xfrm>
          <a:off x="18982132" y="1420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132278</xdr:rowOff>
    </xdr:from>
    <xdr:ext cx="469744" cy="259045"/>
    <xdr:sp macro="" textlink="">
      <xdr:nvSpPr>
        <xdr:cNvPr id="832" name="n_2aveValue【消防施設】&#10;一人当たり面積">
          <a:extLst>
            <a:ext uri="{FF2B5EF4-FFF2-40B4-BE49-F238E27FC236}">
              <a16:creationId xmlns:a16="http://schemas.microsoft.com/office/drawing/2014/main" id="{BE830500-B5FD-47DB-BDC2-3BC4D81B3D9E}"/>
            </a:ext>
          </a:extLst>
        </xdr:cNvPr>
        <xdr:cNvSpPr txBox="1"/>
      </xdr:nvSpPr>
      <xdr:spPr>
        <a:xfrm>
          <a:off x="18182032" y="141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58075</xdr:rowOff>
    </xdr:from>
    <xdr:ext cx="469744" cy="259045"/>
    <xdr:sp macro="" textlink="">
      <xdr:nvSpPr>
        <xdr:cNvPr id="833" name="n_3aveValue【消防施設】&#10;一人当たり面積">
          <a:extLst>
            <a:ext uri="{FF2B5EF4-FFF2-40B4-BE49-F238E27FC236}">
              <a16:creationId xmlns:a16="http://schemas.microsoft.com/office/drawing/2014/main" id="{095E61FB-B86E-4163-894A-F5970D568195}"/>
            </a:ext>
          </a:extLst>
        </xdr:cNvPr>
        <xdr:cNvSpPr txBox="1"/>
      </xdr:nvSpPr>
      <xdr:spPr>
        <a:xfrm>
          <a:off x="17384472" y="1394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34" name="n_4aveValue【消防施設】&#10;一人当たり面積">
          <a:extLst>
            <a:ext uri="{FF2B5EF4-FFF2-40B4-BE49-F238E27FC236}">
              <a16:creationId xmlns:a16="http://schemas.microsoft.com/office/drawing/2014/main" id="{396B1448-81FD-4917-8833-E713C7661C18}"/>
            </a:ext>
          </a:extLst>
        </xdr:cNvPr>
        <xdr:cNvSpPr txBox="1"/>
      </xdr:nvSpPr>
      <xdr:spPr>
        <a:xfrm>
          <a:off x="16588817" y="139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167476</xdr:rowOff>
    </xdr:from>
    <xdr:ext cx="469744" cy="259045"/>
    <xdr:sp macro="" textlink="">
      <xdr:nvSpPr>
        <xdr:cNvPr id="835" name="n_1mainValue【消防施設】&#10;一人当たり面積">
          <a:extLst>
            <a:ext uri="{FF2B5EF4-FFF2-40B4-BE49-F238E27FC236}">
              <a16:creationId xmlns:a16="http://schemas.microsoft.com/office/drawing/2014/main" id="{11237A97-14C7-42B8-A53C-DA2E1E4F1A4C}"/>
            </a:ext>
          </a:extLst>
        </xdr:cNvPr>
        <xdr:cNvSpPr txBox="1"/>
      </xdr:nvSpPr>
      <xdr:spPr>
        <a:xfrm>
          <a:off x="18982132" y="1354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9089</xdr:rowOff>
    </xdr:from>
    <xdr:ext cx="469744" cy="259045"/>
    <xdr:sp macro="" textlink="">
      <xdr:nvSpPr>
        <xdr:cNvPr id="836" name="n_2mainValue【消防施設】&#10;一人当たり面積">
          <a:extLst>
            <a:ext uri="{FF2B5EF4-FFF2-40B4-BE49-F238E27FC236}">
              <a16:creationId xmlns:a16="http://schemas.microsoft.com/office/drawing/2014/main" id="{E4CF3BE2-58F1-495D-BD03-293D4D5EF3C5}"/>
            </a:ext>
          </a:extLst>
        </xdr:cNvPr>
        <xdr:cNvSpPr txBox="1"/>
      </xdr:nvSpPr>
      <xdr:spPr>
        <a:xfrm>
          <a:off x="18182032" y="1355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97989</xdr:rowOff>
    </xdr:from>
    <xdr:ext cx="469744" cy="259045"/>
    <xdr:sp macro="" textlink="">
      <xdr:nvSpPr>
        <xdr:cNvPr id="837" name="n_3mainValue【消防施設】&#10;一人当たり面積">
          <a:extLst>
            <a:ext uri="{FF2B5EF4-FFF2-40B4-BE49-F238E27FC236}">
              <a16:creationId xmlns:a16="http://schemas.microsoft.com/office/drawing/2014/main" id="{02A55065-E989-42B0-A8B9-6DEA56D40CF1}"/>
            </a:ext>
          </a:extLst>
        </xdr:cNvPr>
        <xdr:cNvSpPr txBox="1"/>
      </xdr:nvSpPr>
      <xdr:spPr>
        <a:xfrm>
          <a:off x="17384472" y="1432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130646</xdr:rowOff>
    </xdr:from>
    <xdr:ext cx="469744" cy="259045"/>
    <xdr:sp macro="" textlink="">
      <xdr:nvSpPr>
        <xdr:cNvPr id="838" name="n_4mainValue【消防施設】&#10;一人当たり面積">
          <a:extLst>
            <a:ext uri="{FF2B5EF4-FFF2-40B4-BE49-F238E27FC236}">
              <a16:creationId xmlns:a16="http://schemas.microsoft.com/office/drawing/2014/main" id="{70DCF14A-8226-4F64-A4DC-1E6C8E7B4925}"/>
            </a:ext>
          </a:extLst>
        </xdr:cNvPr>
        <xdr:cNvSpPr txBox="1"/>
      </xdr:nvSpPr>
      <xdr:spPr>
        <a:xfrm>
          <a:off x="16588817"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3C8FCBBA-AB72-41AA-A985-7777052413B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1B0C450F-7A4D-46FD-9201-8AC87A9420C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8A79340-D0CD-40ED-BA71-38FCB8C8C5F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D2E460CC-45FA-4206-A3CB-501F43E46F5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C20F312-945E-4AD9-917F-4EAC10F3DC3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3CAFFD48-82DC-42D0-847B-940346DE0FC2}"/>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36E39BA-D9B0-4AA5-8582-1D0C30A5C4C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E836C0E5-F29D-445C-B000-EFE67F0AF60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B4031D56-B5DD-4669-A563-818930FAD344}"/>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9DEEA6D-D212-400C-8DB9-96D212ED2457}"/>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EA87686F-0FDD-45AC-A256-9ECCF9CCF020}"/>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1657A6B7-0CBE-4A8F-BDEC-3EEA5EA3AE10}"/>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63A68E4D-7C5F-487C-98CA-31A9C8CF0300}"/>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3C7932D9-B612-4D8E-B64B-C783E4D172B6}"/>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95964572-CA01-41B7-8CD6-1A47E08F48AF}"/>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F3CC4125-2936-4F9F-A161-771F8E2DA015}"/>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59090E2F-DAF4-4AF9-8AD3-D617245CDC46}"/>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14500967-EC29-422E-8CC1-CBF19165301C}"/>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45E0B7CF-3147-42AE-B6CA-5F151BC42274}"/>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BF839A65-7547-4150-8BE3-6C94A4A430DA}"/>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C3FDA430-62F3-4562-A9B9-AFFC02BA06E9}"/>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69D27710-1DF9-4218-9577-A68615608BFF}"/>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7EBA60FB-A566-4ADD-AFC8-F4D9BCB4D21C}"/>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CF9D4A8F-639C-4168-B165-AB5D3DB96C02}"/>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18233F51-0631-4087-AACB-11EF08EBEBE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17418</xdr:rowOff>
    </xdr:to>
    <xdr:cxnSp macro="">
      <xdr:nvCxnSpPr>
        <xdr:cNvPr id="864" name="直線コネクタ 863">
          <a:extLst>
            <a:ext uri="{FF2B5EF4-FFF2-40B4-BE49-F238E27FC236}">
              <a16:creationId xmlns:a16="http://schemas.microsoft.com/office/drawing/2014/main" id="{73FCF6DE-0D46-4BE3-AF02-0C9FFA602915}"/>
            </a:ext>
          </a:extLst>
        </xdr:cNvPr>
        <xdr:cNvCxnSpPr/>
      </xdr:nvCxnSpPr>
      <xdr:spPr>
        <a:xfrm flipV="1">
          <a:off x="14703424" y="17318083"/>
          <a:ext cx="0" cy="1219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21245</xdr:rowOff>
    </xdr:from>
    <xdr:ext cx="405111" cy="259045"/>
    <xdr:sp macro="" textlink="">
      <xdr:nvSpPr>
        <xdr:cNvPr id="865" name="【庁舎】&#10;有形固定資産減価償却率最小値テキスト">
          <a:extLst>
            <a:ext uri="{FF2B5EF4-FFF2-40B4-BE49-F238E27FC236}">
              <a16:creationId xmlns:a16="http://schemas.microsoft.com/office/drawing/2014/main" id="{87C40E60-DC6C-44D3-8D32-80167E85067B}"/>
            </a:ext>
          </a:extLst>
        </xdr:cNvPr>
        <xdr:cNvSpPr txBox="1"/>
      </xdr:nvSpPr>
      <xdr:spPr>
        <a:xfrm>
          <a:off x="14742160" y="1853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17418</xdr:rowOff>
    </xdr:from>
    <xdr:to>
      <xdr:col>86</xdr:col>
      <xdr:colOff>25400</xdr:colOff>
      <xdr:row>108</xdr:row>
      <xdr:rowOff>17418</xdr:rowOff>
    </xdr:to>
    <xdr:cxnSp macro="">
      <xdr:nvCxnSpPr>
        <xdr:cNvPr id="866" name="直線コネクタ 865">
          <a:extLst>
            <a:ext uri="{FF2B5EF4-FFF2-40B4-BE49-F238E27FC236}">
              <a16:creationId xmlns:a16="http://schemas.microsoft.com/office/drawing/2014/main" id="{9FBF312C-841F-4F87-936B-E12CB70501DF}"/>
            </a:ext>
          </a:extLst>
        </xdr:cNvPr>
        <xdr:cNvCxnSpPr/>
      </xdr:nvCxnSpPr>
      <xdr:spPr>
        <a:xfrm>
          <a:off x="14611350" y="18537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7" name="【庁舎】&#10;有形固定資産減価償却率最大値テキスト">
          <a:extLst>
            <a:ext uri="{FF2B5EF4-FFF2-40B4-BE49-F238E27FC236}">
              <a16:creationId xmlns:a16="http://schemas.microsoft.com/office/drawing/2014/main" id="{AEBEAE52-4DC1-427A-871C-E3249C1634AE}"/>
            </a:ext>
          </a:extLst>
        </xdr:cNvPr>
        <xdr:cNvSpPr txBox="1"/>
      </xdr:nvSpPr>
      <xdr:spPr>
        <a:xfrm>
          <a:off x="1474216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8" name="直線コネクタ 867">
          <a:extLst>
            <a:ext uri="{FF2B5EF4-FFF2-40B4-BE49-F238E27FC236}">
              <a16:creationId xmlns:a16="http://schemas.microsoft.com/office/drawing/2014/main" id="{B9C7B359-997C-4C2F-835C-EC0CD1CFABD3}"/>
            </a:ext>
          </a:extLst>
        </xdr:cNvPr>
        <xdr:cNvCxnSpPr/>
      </xdr:nvCxnSpPr>
      <xdr:spPr>
        <a:xfrm>
          <a:off x="14611350" y="17318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69" name="【庁舎】&#10;有形固定資産減価償却率平均値テキスト">
          <a:extLst>
            <a:ext uri="{FF2B5EF4-FFF2-40B4-BE49-F238E27FC236}">
              <a16:creationId xmlns:a16="http://schemas.microsoft.com/office/drawing/2014/main" id="{91E1FA2C-AE6C-4C2E-9329-AF6A3CA8F779}"/>
            </a:ext>
          </a:extLst>
        </xdr:cNvPr>
        <xdr:cNvSpPr txBox="1"/>
      </xdr:nvSpPr>
      <xdr:spPr>
        <a:xfrm>
          <a:off x="1474216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0" name="フローチャート: 判断 869">
          <a:extLst>
            <a:ext uri="{FF2B5EF4-FFF2-40B4-BE49-F238E27FC236}">
              <a16:creationId xmlns:a16="http://schemas.microsoft.com/office/drawing/2014/main" id="{3C89F96F-A192-470E-B588-6AA0C44CF3F9}"/>
            </a:ext>
          </a:extLst>
        </xdr:cNvPr>
        <xdr:cNvSpPr/>
      </xdr:nvSpPr>
      <xdr:spPr>
        <a:xfrm>
          <a:off x="14649450" y="177571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1" name="フローチャート: 判断 870">
          <a:extLst>
            <a:ext uri="{FF2B5EF4-FFF2-40B4-BE49-F238E27FC236}">
              <a16:creationId xmlns:a16="http://schemas.microsoft.com/office/drawing/2014/main" id="{95C542D5-ECD1-444A-B372-FE0467EA9D2D}"/>
            </a:ext>
          </a:extLst>
        </xdr:cNvPr>
        <xdr:cNvSpPr/>
      </xdr:nvSpPr>
      <xdr:spPr>
        <a:xfrm>
          <a:off x="13887450" y="17782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89081</xdr:rowOff>
    </xdr:from>
    <xdr:to>
      <xdr:col>76</xdr:col>
      <xdr:colOff>165100</xdr:colOff>
      <xdr:row>104</xdr:row>
      <xdr:rowOff>19231</xdr:rowOff>
    </xdr:to>
    <xdr:sp macro="" textlink="">
      <xdr:nvSpPr>
        <xdr:cNvPr id="872" name="フローチャート: 判断 871">
          <a:extLst>
            <a:ext uri="{FF2B5EF4-FFF2-40B4-BE49-F238E27FC236}">
              <a16:creationId xmlns:a16="http://schemas.microsoft.com/office/drawing/2014/main" id="{3AF124C6-280C-488D-9E35-4BEEF65DD21A}"/>
            </a:ext>
          </a:extLst>
        </xdr:cNvPr>
        <xdr:cNvSpPr/>
      </xdr:nvSpPr>
      <xdr:spPr>
        <a:xfrm>
          <a:off x="13089890" y="1775224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873" name="フローチャート: 判断 872">
          <a:extLst>
            <a:ext uri="{FF2B5EF4-FFF2-40B4-BE49-F238E27FC236}">
              <a16:creationId xmlns:a16="http://schemas.microsoft.com/office/drawing/2014/main" id="{F52AB969-B46A-4646-A150-793A4CB1BF5F}"/>
            </a:ext>
          </a:extLst>
        </xdr:cNvPr>
        <xdr:cNvSpPr/>
      </xdr:nvSpPr>
      <xdr:spPr>
        <a:xfrm>
          <a:off x="12303760" y="176523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74" name="フローチャート: 判断 873">
          <a:extLst>
            <a:ext uri="{FF2B5EF4-FFF2-40B4-BE49-F238E27FC236}">
              <a16:creationId xmlns:a16="http://schemas.microsoft.com/office/drawing/2014/main" id="{E38CE8CF-EF61-48D5-96DA-683474373805}"/>
            </a:ext>
          </a:extLst>
        </xdr:cNvPr>
        <xdr:cNvSpPr/>
      </xdr:nvSpPr>
      <xdr:spPr>
        <a:xfrm>
          <a:off x="11487150" y="17743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7410FEF-A4F2-4132-BD41-C321750F7D6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6E78A5B-BB20-456F-92D9-1E0EA2A19DC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C48128B-95E4-4DDA-B3B9-7B46DE7D729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548E2FB-38C9-4F7F-91C3-AC6C48DEF1D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28E51132-98C0-4A12-A9BA-AC0765AB8BB9}"/>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80" name="楕円 879">
          <a:extLst>
            <a:ext uri="{FF2B5EF4-FFF2-40B4-BE49-F238E27FC236}">
              <a16:creationId xmlns:a16="http://schemas.microsoft.com/office/drawing/2014/main" id="{F0D7F645-2F8B-4C23-8D05-3FE9B4E0D282}"/>
            </a:ext>
          </a:extLst>
        </xdr:cNvPr>
        <xdr:cNvSpPr/>
      </xdr:nvSpPr>
      <xdr:spPr>
        <a:xfrm>
          <a:off x="14649450" y="179612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105064</xdr:rowOff>
    </xdr:from>
    <xdr:ext cx="405111" cy="259045"/>
    <xdr:sp macro="" textlink="">
      <xdr:nvSpPr>
        <xdr:cNvPr id="881" name="【庁舎】&#10;有形固定資産減価償却率該当値テキスト">
          <a:extLst>
            <a:ext uri="{FF2B5EF4-FFF2-40B4-BE49-F238E27FC236}">
              <a16:creationId xmlns:a16="http://schemas.microsoft.com/office/drawing/2014/main" id="{2637D827-1C36-46D5-8AD5-B9411CF15979}"/>
            </a:ext>
          </a:extLst>
        </xdr:cNvPr>
        <xdr:cNvSpPr txBox="1"/>
      </xdr:nvSpPr>
      <xdr:spPr>
        <a:xfrm>
          <a:off x="14742160" y="1793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97245</xdr:rowOff>
    </xdr:from>
    <xdr:to>
      <xdr:col>81</xdr:col>
      <xdr:colOff>101600</xdr:colOff>
      <xdr:row>105</xdr:row>
      <xdr:rowOff>27395</xdr:rowOff>
    </xdr:to>
    <xdr:sp macro="" textlink="">
      <xdr:nvSpPr>
        <xdr:cNvPr id="882" name="楕円 881">
          <a:extLst>
            <a:ext uri="{FF2B5EF4-FFF2-40B4-BE49-F238E27FC236}">
              <a16:creationId xmlns:a16="http://schemas.microsoft.com/office/drawing/2014/main" id="{502581FC-E810-4DD5-95D5-D31AC7283838}"/>
            </a:ext>
          </a:extLst>
        </xdr:cNvPr>
        <xdr:cNvSpPr/>
      </xdr:nvSpPr>
      <xdr:spPr>
        <a:xfrm>
          <a:off x="13887450" y="179242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148045</xdr:rowOff>
    </xdr:from>
    <xdr:to>
      <xdr:col>85</xdr:col>
      <xdr:colOff>127000</xdr:colOff>
      <xdr:row>105</xdr:row>
      <xdr:rowOff>5987</xdr:rowOff>
    </xdr:to>
    <xdr:cxnSp macro="">
      <xdr:nvCxnSpPr>
        <xdr:cNvPr id="883" name="直線コネクタ 882">
          <a:extLst>
            <a:ext uri="{FF2B5EF4-FFF2-40B4-BE49-F238E27FC236}">
              <a16:creationId xmlns:a16="http://schemas.microsoft.com/office/drawing/2014/main" id="{ABF05AED-2BC8-4044-8A02-A2AD3AD826ED}"/>
            </a:ext>
          </a:extLst>
        </xdr:cNvPr>
        <xdr:cNvCxnSpPr/>
      </xdr:nvCxnSpPr>
      <xdr:spPr>
        <a:xfrm>
          <a:off x="13942060" y="17976940"/>
          <a:ext cx="76200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884" name="楕円 883">
          <a:extLst>
            <a:ext uri="{FF2B5EF4-FFF2-40B4-BE49-F238E27FC236}">
              <a16:creationId xmlns:a16="http://schemas.microsoft.com/office/drawing/2014/main" id="{60BB06A8-6782-4D85-88FA-9E4B2923CE2B}"/>
            </a:ext>
          </a:extLst>
        </xdr:cNvPr>
        <xdr:cNvSpPr/>
      </xdr:nvSpPr>
      <xdr:spPr>
        <a:xfrm>
          <a:off x="13089890" y="1789838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120287</xdr:rowOff>
    </xdr:from>
    <xdr:to>
      <xdr:col>81</xdr:col>
      <xdr:colOff>50800</xdr:colOff>
      <xdr:row>104</xdr:row>
      <xdr:rowOff>148045</xdr:rowOff>
    </xdr:to>
    <xdr:cxnSp macro="">
      <xdr:nvCxnSpPr>
        <xdr:cNvPr id="885" name="直線コネクタ 884">
          <a:extLst>
            <a:ext uri="{FF2B5EF4-FFF2-40B4-BE49-F238E27FC236}">
              <a16:creationId xmlns:a16="http://schemas.microsoft.com/office/drawing/2014/main" id="{5F194372-93C0-440A-A09B-626289A63D99}"/>
            </a:ext>
          </a:extLst>
        </xdr:cNvPr>
        <xdr:cNvCxnSpPr/>
      </xdr:nvCxnSpPr>
      <xdr:spPr>
        <a:xfrm>
          <a:off x="13144500" y="17952992"/>
          <a:ext cx="79756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86" name="楕円 885">
          <a:extLst>
            <a:ext uri="{FF2B5EF4-FFF2-40B4-BE49-F238E27FC236}">
              <a16:creationId xmlns:a16="http://schemas.microsoft.com/office/drawing/2014/main" id="{A9EF21F7-F250-4853-A092-1878D56D8F41}"/>
            </a:ext>
          </a:extLst>
        </xdr:cNvPr>
        <xdr:cNvSpPr/>
      </xdr:nvSpPr>
      <xdr:spPr>
        <a:xfrm>
          <a:off x="12303760" y="178708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90895</xdr:rowOff>
    </xdr:from>
    <xdr:to>
      <xdr:col>76</xdr:col>
      <xdr:colOff>114300</xdr:colOff>
      <xdr:row>104</xdr:row>
      <xdr:rowOff>120287</xdr:rowOff>
    </xdr:to>
    <xdr:cxnSp macro="">
      <xdr:nvCxnSpPr>
        <xdr:cNvPr id="887" name="直線コネクタ 886">
          <a:extLst>
            <a:ext uri="{FF2B5EF4-FFF2-40B4-BE49-F238E27FC236}">
              <a16:creationId xmlns:a16="http://schemas.microsoft.com/office/drawing/2014/main" id="{00806B44-867F-4730-B8EB-ACC8E84FAD2C}"/>
            </a:ext>
          </a:extLst>
        </xdr:cNvPr>
        <xdr:cNvCxnSpPr/>
      </xdr:nvCxnSpPr>
      <xdr:spPr>
        <a:xfrm>
          <a:off x="12346940" y="17925505"/>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46627</xdr:rowOff>
    </xdr:from>
    <xdr:to>
      <xdr:col>67</xdr:col>
      <xdr:colOff>101600</xdr:colOff>
      <xdr:row>104</xdr:row>
      <xdr:rowOff>148227</xdr:rowOff>
    </xdr:to>
    <xdr:sp macro="" textlink="">
      <xdr:nvSpPr>
        <xdr:cNvPr id="888" name="楕円 887">
          <a:extLst>
            <a:ext uri="{FF2B5EF4-FFF2-40B4-BE49-F238E27FC236}">
              <a16:creationId xmlns:a16="http://schemas.microsoft.com/office/drawing/2014/main" id="{8AD703B3-7C8C-48AD-836C-EFDCEB9A6393}"/>
            </a:ext>
          </a:extLst>
        </xdr:cNvPr>
        <xdr:cNvSpPr/>
      </xdr:nvSpPr>
      <xdr:spPr>
        <a:xfrm>
          <a:off x="11487150" y="1787933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90895</xdr:rowOff>
    </xdr:from>
    <xdr:to>
      <xdr:col>71</xdr:col>
      <xdr:colOff>177800</xdr:colOff>
      <xdr:row>104</xdr:row>
      <xdr:rowOff>97427</xdr:rowOff>
    </xdr:to>
    <xdr:cxnSp macro="">
      <xdr:nvCxnSpPr>
        <xdr:cNvPr id="889" name="直線コネクタ 888">
          <a:extLst>
            <a:ext uri="{FF2B5EF4-FFF2-40B4-BE49-F238E27FC236}">
              <a16:creationId xmlns:a16="http://schemas.microsoft.com/office/drawing/2014/main" id="{6C85CB1C-CF2F-4BD6-9682-B53206A07F05}"/>
            </a:ext>
          </a:extLst>
        </xdr:cNvPr>
        <xdr:cNvCxnSpPr/>
      </xdr:nvCxnSpPr>
      <xdr:spPr>
        <a:xfrm flipV="1">
          <a:off x="11541760" y="179255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0" name="n_1aveValue【庁舎】&#10;有形固定資産減価償却率">
          <a:extLst>
            <a:ext uri="{FF2B5EF4-FFF2-40B4-BE49-F238E27FC236}">
              <a16:creationId xmlns:a16="http://schemas.microsoft.com/office/drawing/2014/main" id="{A0E74947-83BE-48E6-9887-0A966B3B79D9}"/>
            </a:ext>
          </a:extLst>
        </xdr:cNvPr>
        <xdr:cNvSpPr txBox="1"/>
      </xdr:nvSpPr>
      <xdr:spPr>
        <a:xfrm>
          <a:off x="13738234" y="1755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35758</xdr:rowOff>
    </xdr:from>
    <xdr:ext cx="405111" cy="259045"/>
    <xdr:sp macro="" textlink="">
      <xdr:nvSpPr>
        <xdr:cNvPr id="891" name="n_2aveValue【庁舎】&#10;有形固定資産減価償却率">
          <a:extLst>
            <a:ext uri="{FF2B5EF4-FFF2-40B4-BE49-F238E27FC236}">
              <a16:creationId xmlns:a16="http://schemas.microsoft.com/office/drawing/2014/main" id="{C24F305E-B76C-4347-985E-D52A7C302EFC}"/>
            </a:ext>
          </a:extLst>
        </xdr:cNvPr>
        <xdr:cNvSpPr txBox="1"/>
      </xdr:nvSpPr>
      <xdr:spPr>
        <a:xfrm>
          <a:off x="1295718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892" name="n_3aveValue【庁舎】&#10;有形固定資産減価償却率">
          <a:extLst>
            <a:ext uri="{FF2B5EF4-FFF2-40B4-BE49-F238E27FC236}">
              <a16:creationId xmlns:a16="http://schemas.microsoft.com/office/drawing/2014/main" id="{FC931682-2AE3-46D9-A09A-91AB1DBD59FB}"/>
            </a:ext>
          </a:extLst>
        </xdr:cNvPr>
        <xdr:cNvSpPr txBox="1"/>
      </xdr:nvSpPr>
      <xdr:spPr>
        <a:xfrm>
          <a:off x="12171054" y="1742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93" name="n_4aveValue【庁舎】&#10;有形固定資産減価償却率">
          <a:extLst>
            <a:ext uri="{FF2B5EF4-FFF2-40B4-BE49-F238E27FC236}">
              <a16:creationId xmlns:a16="http://schemas.microsoft.com/office/drawing/2014/main" id="{6B8118CB-BC9D-4415-89E1-62340143C272}"/>
            </a:ext>
          </a:extLst>
        </xdr:cNvPr>
        <xdr:cNvSpPr txBox="1"/>
      </xdr:nvSpPr>
      <xdr:spPr>
        <a:xfrm>
          <a:off x="113544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18522</xdr:rowOff>
    </xdr:from>
    <xdr:ext cx="405111" cy="259045"/>
    <xdr:sp macro="" textlink="">
      <xdr:nvSpPr>
        <xdr:cNvPr id="894" name="n_1mainValue【庁舎】&#10;有形固定資産減価償却率">
          <a:extLst>
            <a:ext uri="{FF2B5EF4-FFF2-40B4-BE49-F238E27FC236}">
              <a16:creationId xmlns:a16="http://schemas.microsoft.com/office/drawing/2014/main" id="{B6C25E6F-E9AE-403E-8D37-043C08E9233D}"/>
            </a:ext>
          </a:extLst>
        </xdr:cNvPr>
        <xdr:cNvSpPr txBox="1"/>
      </xdr:nvSpPr>
      <xdr:spPr>
        <a:xfrm>
          <a:off x="13738234" y="180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895" name="n_2mainValue【庁舎】&#10;有形固定資産減価償却率">
          <a:extLst>
            <a:ext uri="{FF2B5EF4-FFF2-40B4-BE49-F238E27FC236}">
              <a16:creationId xmlns:a16="http://schemas.microsoft.com/office/drawing/2014/main" id="{81EE420B-397C-43F5-AF57-618DF4FAA4E3}"/>
            </a:ext>
          </a:extLst>
        </xdr:cNvPr>
        <xdr:cNvSpPr txBox="1"/>
      </xdr:nvSpPr>
      <xdr:spPr>
        <a:xfrm>
          <a:off x="12957184" y="1799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896" name="n_3mainValue【庁舎】&#10;有形固定資産減価償却率">
          <a:extLst>
            <a:ext uri="{FF2B5EF4-FFF2-40B4-BE49-F238E27FC236}">
              <a16:creationId xmlns:a16="http://schemas.microsoft.com/office/drawing/2014/main" id="{95F57AEB-ACF1-40E8-91E0-6D366A8F37A0}"/>
            </a:ext>
          </a:extLst>
        </xdr:cNvPr>
        <xdr:cNvSpPr txBox="1"/>
      </xdr:nvSpPr>
      <xdr:spPr>
        <a:xfrm>
          <a:off x="12171054" y="179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139354</xdr:rowOff>
    </xdr:from>
    <xdr:ext cx="405111" cy="259045"/>
    <xdr:sp macro="" textlink="">
      <xdr:nvSpPr>
        <xdr:cNvPr id="897" name="n_4mainValue【庁舎】&#10;有形固定資産減価償却率">
          <a:extLst>
            <a:ext uri="{FF2B5EF4-FFF2-40B4-BE49-F238E27FC236}">
              <a16:creationId xmlns:a16="http://schemas.microsoft.com/office/drawing/2014/main" id="{B245F18B-A585-4116-9B05-85D623963DE6}"/>
            </a:ext>
          </a:extLst>
        </xdr:cNvPr>
        <xdr:cNvSpPr txBox="1"/>
      </xdr:nvSpPr>
      <xdr:spPr>
        <a:xfrm>
          <a:off x="11354444" y="1796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B1E98C2-5D28-4555-8534-511C4659BF4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EC034FF7-4456-4D95-A715-9A44C8EB36B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2FF69C60-0211-4714-A834-443AE6FE7051}"/>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87A64E15-81EA-4F27-8280-D5E3890F819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B00ADEA3-8C2A-4CA6-AB35-5B8E5190D50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130B48E-CD6D-4CFC-9C9E-9A8B259ACDB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187BD65B-3A73-419E-A4A7-D2D332346BC1}"/>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BD7388FF-D6CC-41B5-8D30-862C0E9741F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9853E847-537D-4AEC-AA3D-A785DCBB188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485D6F5-417A-4BB4-BFB8-58C17F85ECF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8671041D-A811-4736-B29B-09A5291544AF}"/>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2D20605E-52E3-4F99-A673-3A8A41F55484}"/>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BD339083-B7B9-4115-A28B-51A6D62FE867}"/>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D58CBB8E-A8C2-45C5-B1C9-52293F7882E8}"/>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27615828-0C0A-45E9-A8FB-A867E59DF499}"/>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22FC0083-238D-4CC4-B8A5-91ACF090A7BA}"/>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2E17AB70-9E25-46B1-B4E3-2B0F1FA2EBE9}"/>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CC113D39-7E48-4D55-A341-458115A22EAE}"/>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B8043DBF-28DC-42CF-B0E1-38E3C6B58CCA}"/>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79027AB3-3415-413B-B749-B6004E1989BD}"/>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D8C4C482-64C3-4AD0-9C79-9DCED6FBAA9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978B7FDB-9876-4EAB-B7B2-A788BA51CDE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2527E47B-A85F-40D6-ADCC-9B069579BD13}"/>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3811</xdr:rowOff>
    </xdr:from>
    <xdr:to>
      <xdr:col>116</xdr:col>
      <xdr:colOff>62864</xdr:colOff>
      <xdr:row>108</xdr:row>
      <xdr:rowOff>24764</xdr:rowOff>
    </xdr:to>
    <xdr:cxnSp macro="">
      <xdr:nvCxnSpPr>
        <xdr:cNvPr id="921" name="直線コネクタ 920">
          <a:extLst>
            <a:ext uri="{FF2B5EF4-FFF2-40B4-BE49-F238E27FC236}">
              <a16:creationId xmlns:a16="http://schemas.microsoft.com/office/drawing/2014/main" id="{A2A50D7B-10E4-4D77-89E6-458611720CAF}"/>
            </a:ext>
          </a:extLst>
        </xdr:cNvPr>
        <xdr:cNvCxnSpPr/>
      </xdr:nvCxnSpPr>
      <xdr:spPr>
        <a:xfrm flipV="1">
          <a:off x="19947254" y="17322166"/>
          <a:ext cx="0" cy="1215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2" name="【庁舎】&#10;一人当たり面積最小値テキスト">
          <a:extLst>
            <a:ext uri="{FF2B5EF4-FFF2-40B4-BE49-F238E27FC236}">
              <a16:creationId xmlns:a16="http://schemas.microsoft.com/office/drawing/2014/main" id="{CD58C404-1924-4849-9484-A355A2CFFD85}"/>
            </a:ext>
          </a:extLst>
        </xdr:cNvPr>
        <xdr:cNvSpPr txBox="1"/>
      </xdr:nvSpPr>
      <xdr:spPr>
        <a:xfrm>
          <a:off x="19985990" y="185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3" name="直線コネクタ 922">
          <a:extLst>
            <a:ext uri="{FF2B5EF4-FFF2-40B4-BE49-F238E27FC236}">
              <a16:creationId xmlns:a16="http://schemas.microsoft.com/office/drawing/2014/main" id="{25244A7D-6D7C-4A76-BF81-C67DB2B540DD}"/>
            </a:ext>
          </a:extLst>
        </xdr:cNvPr>
        <xdr:cNvCxnSpPr/>
      </xdr:nvCxnSpPr>
      <xdr:spPr>
        <a:xfrm>
          <a:off x="19885660" y="18537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121938</xdr:rowOff>
    </xdr:from>
    <xdr:ext cx="469744" cy="259045"/>
    <xdr:sp macro="" textlink="">
      <xdr:nvSpPr>
        <xdr:cNvPr id="924" name="【庁舎】&#10;一人当たり面積最大値テキスト">
          <a:extLst>
            <a:ext uri="{FF2B5EF4-FFF2-40B4-BE49-F238E27FC236}">
              <a16:creationId xmlns:a16="http://schemas.microsoft.com/office/drawing/2014/main" id="{BE737393-269D-4E54-B08C-922F2988C51E}"/>
            </a:ext>
          </a:extLst>
        </xdr:cNvPr>
        <xdr:cNvSpPr txBox="1"/>
      </xdr:nvSpPr>
      <xdr:spPr>
        <a:xfrm>
          <a:off x="19985990" y="1709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3811</xdr:rowOff>
    </xdr:from>
    <xdr:to>
      <xdr:col>116</xdr:col>
      <xdr:colOff>152400</xdr:colOff>
      <xdr:row>101</xdr:row>
      <xdr:rowOff>3811</xdr:rowOff>
    </xdr:to>
    <xdr:cxnSp macro="">
      <xdr:nvCxnSpPr>
        <xdr:cNvPr id="925" name="直線コネクタ 924">
          <a:extLst>
            <a:ext uri="{FF2B5EF4-FFF2-40B4-BE49-F238E27FC236}">
              <a16:creationId xmlns:a16="http://schemas.microsoft.com/office/drawing/2014/main" id="{654B7FD7-FF8B-4DD3-9EED-EEE934CB7CCE}"/>
            </a:ext>
          </a:extLst>
        </xdr:cNvPr>
        <xdr:cNvCxnSpPr/>
      </xdr:nvCxnSpPr>
      <xdr:spPr>
        <a:xfrm>
          <a:off x="19885660" y="17322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926" name="【庁舎】&#10;一人当たり面積平均値テキスト">
          <a:extLst>
            <a:ext uri="{FF2B5EF4-FFF2-40B4-BE49-F238E27FC236}">
              <a16:creationId xmlns:a16="http://schemas.microsoft.com/office/drawing/2014/main" id="{04F83E15-E4AF-4ADF-9060-7D7FC745630B}"/>
            </a:ext>
          </a:extLst>
        </xdr:cNvPr>
        <xdr:cNvSpPr txBox="1"/>
      </xdr:nvSpPr>
      <xdr:spPr>
        <a:xfrm>
          <a:off x="19985990" y="17950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27" name="フローチャート: 判断 926">
          <a:extLst>
            <a:ext uri="{FF2B5EF4-FFF2-40B4-BE49-F238E27FC236}">
              <a16:creationId xmlns:a16="http://schemas.microsoft.com/office/drawing/2014/main" id="{611E896F-BF34-4DF7-846A-42FFE9FB7B4B}"/>
            </a:ext>
          </a:extLst>
        </xdr:cNvPr>
        <xdr:cNvSpPr/>
      </xdr:nvSpPr>
      <xdr:spPr>
        <a:xfrm>
          <a:off x="19904710" y="179666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15875</xdr:rowOff>
    </xdr:from>
    <xdr:to>
      <xdr:col>112</xdr:col>
      <xdr:colOff>38100</xdr:colOff>
      <xdr:row>105</xdr:row>
      <xdr:rowOff>117475</xdr:rowOff>
    </xdr:to>
    <xdr:sp macro="" textlink="">
      <xdr:nvSpPr>
        <xdr:cNvPr id="928" name="フローチャート: 判断 927">
          <a:extLst>
            <a:ext uri="{FF2B5EF4-FFF2-40B4-BE49-F238E27FC236}">
              <a16:creationId xmlns:a16="http://schemas.microsoft.com/office/drawing/2014/main" id="{A9556865-81E6-4FB9-91E4-D44B13C41FE1}"/>
            </a:ext>
          </a:extLst>
        </xdr:cNvPr>
        <xdr:cNvSpPr/>
      </xdr:nvSpPr>
      <xdr:spPr>
        <a:xfrm>
          <a:off x="19161760" y="18021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29" name="フローチャート: 判断 928">
          <a:extLst>
            <a:ext uri="{FF2B5EF4-FFF2-40B4-BE49-F238E27FC236}">
              <a16:creationId xmlns:a16="http://schemas.microsoft.com/office/drawing/2014/main" id="{25866F75-8CF9-442B-BB21-83744D6FD5E7}"/>
            </a:ext>
          </a:extLst>
        </xdr:cNvPr>
        <xdr:cNvSpPr/>
      </xdr:nvSpPr>
      <xdr:spPr>
        <a:xfrm>
          <a:off x="18345150" y="180143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0" name="フローチャート: 判断 929">
          <a:extLst>
            <a:ext uri="{FF2B5EF4-FFF2-40B4-BE49-F238E27FC236}">
              <a16:creationId xmlns:a16="http://schemas.microsoft.com/office/drawing/2014/main" id="{7F6AC9B0-37D9-47A4-BAD4-20C2F8D6ADBA}"/>
            </a:ext>
          </a:extLst>
        </xdr:cNvPr>
        <xdr:cNvSpPr/>
      </xdr:nvSpPr>
      <xdr:spPr>
        <a:xfrm>
          <a:off x="17547590" y="180657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31" name="フローチャート: 判断 930">
          <a:extLst>
            <a:ext uri="{FF2B5EF4-FFF2-40B4-BE49-F238E27FC236}">
              <a16:creationId xmlns:a16="http://schemas.microsoft.com/office/drawing/2014/main" id="{505A6595-0DEC-4E02-8F6B-E70C95B0D223}"/>
            </a:ext>
          </a:extLst>
        </xdr:cNvPr>
        <xdr:cNvSpPr/>
      </xdr:nvSpPr>
      <xdr:spPr>
        <a:xfrm>
          <a:off x="16761460" y="18115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413E5F4-EFB5-4781-BF6A-124B27BC5E6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2F0A45A-1D21-4E8B-9DDB-6C525A40BCF1}"/>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3D604FE-A4E2-4BB9-A7F4-AB9CDD60998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945669A5-AE13-4321-9DE9-376B6D097A9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7AB8363-3987-46BE-AAE2-8B590F29915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937" name="楕円 936">
          <a:extLst>
            <a:ext uri="{FF2B5EF4-FFF2-40B4-BE49-F238E27FC236}">
              <a16:creationId xmlns:a16="http://schemas.microsoft.com/office/drawing/2014/main" id="{35DE018D-18F8-44FE-8AFF-BD838FFFA0B6}"/>
            </a:ext>
          </a:extLst>
        </xdr:cNvPr>
        <xdr:cNvSpPr/>
      </xdr:nvSpPr>
      <xdr:spPr>
        <a:xfrm>
          <a:off x="19904710" y="179628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938" name="【庁舎】&#10;一人当たり面積該当値テキスト">
          <a:extLst>
            <a:ext uri="{FF2B5EF4-FFF2-40B4-BE49-F238E27FC236}">
              <a16:creationId xmlns:a16="http://schemas.microsoft.com/office/drawing/2014/main" id="{E763B3A4-1AFD-4B7B-AD2C-AC0DBB2C987F}"/>
            </a:ext>
          </a:extLst>
        </xdr:cNvPr>
        <xdr:cNvSpPr txBox="1"/>
      </xdr:nvSpPr>
      <xdr:spPr>
        <a:xfrm>
          <a:off x="1998599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137795</xdr:rowOff>
    </xdr:from>
    <xdr:to>
      <xdr:col>112</xdr:col>
      <xdr:colOff>38100</xdr:colOff>
      <xdr:row>105</xdr:row>
      <xdr:rowOff>67945</xdr:rowOff>
    </xdr:to>
    <xdr:sp macro="" textlink="">
      <xdr:nvSpPr>
        <xdr:cNvPr id="939" name="楕円 938">
          <a:extLst>
            <a:ext uri="{FF2B5EF4-FFF2-40B4-BE49-F238E27FC236}">
              <a16:creationId xmlns:a16="http://schemas.microsoft.com/office/drawing/2014/main" id="{977286DA-8CCD-43CD-9F6A-BC30CDB68311}"/>
            </a:ext>
          </a:extLst>
        </xdr:cNvPr>
        <xdr:cNvSpPr/>
      </xdr:nvSpPr>
      <xdr:spPr>
        <a:xfrm>
          <a:off x="19161760" y="179647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17145</xdr:rowOff>
    </xdr:to>
    <xdr:cxnSp macro="">
      <xdr:nvCxnSpPr>
        <xdr:cNvPr id="940" name="直線コネクタ 939">
          <a:extLst>
            <a:ext uri="{FF2B5EF4-FFF2-40B4-BE49-F238E27FC236}">
              <a16:creationId xmlns:a16="http://schemas.microsoft.com/office/drawing/2014/main" id="{88BE3AFD-73E3-4E9E-816B-97DF0C0B1E8D}"/>
            </a:ext>
          </a:extLst>
        </xdr:cNvPr>
        <xdr:cNvCxnSpPr/>
      </xdr:nvCxnSpPr>
      <xdr:spPr>
        <a:xfrm flipV="1">
          <a:off x="19204940" y="18011775"/>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41" name="楕円 940">
          <a:extLst>
            <a:ext uri="{FF2B5EF4-FFF2-40B4-BE49-F238E27FC236}">
              <a16:creationId xmlns:a16="http://schemas.microsoft.com/office/drawing/2014/main" id="{CA9AD031-951F-44C8-8CF1-F6F03BAFFB79}"/>
            </a:ext>
          </a:extLst>
        </xdr:cNvPr>
        <xdr:cNvSpPr/>
      </xdr:nvSpPr>
      <xdr:spPr>
        <a:xfrm>
          <a:off x="18345150" y="17976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17145</xdr:rowOff>
    </xdr:from>
    <xdr:to>
      <xdr:col>111</xdr:col>
      <xdr:colOff>177800</xdr:colOff>
      <xdr:row>105</xdr:row>
      <xdr:rowOff>26670</xdr:rowOff>
    </xdr:to>
    <xdr:cxnSp macro="">
      <xdr:nvCxnSpPr>
        <xdr:cNvPr id="942" name="直線コネクタ 941">
          <a:extLst>
            <a:ext uri="{FF2B5EF4-FFF2-40B4-BE49-F238E27FC236}">
              <a16:creationId xmlns:a16="http://schemas.microsoft.com/office/drawing/2014/main" id="{642E3992-595F-4F06-966E-1C854FB0623E}"/>
            </a:ext>
          </a:extLst>
        </xdr:cNvPr>
        <xdr:cNvCxnSpPr/>
      </xdr:nvCxnSpPr>
      <xdr:spPr>
        <a:xfrm flipV="1">
          <a:off x="18399760" y="18023205"/>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158750</xdr:rowOff>
    </xdr:from>
    <xdr:to>
      <xdr:col>102</xdr:col>
      <xdr:colOff>165100</xdr:colOff>
      <xdr:row>105</xdr:row>
      <xdr:rowOff>88900</xdr:rowOff>
    </xdr:to>
    <xdr:sp macro="" textlink="">
      <xdr:nvSpPr>
        <xdr:cNvPr id="943" name="楕円 942">
          <a:extLst>
            <a:ext uri="{FF2B5EF4-FFF2-40B4-BE49-F238E27FC236}">
              <a16:creationId xmlns:a16="http://schemas.microsoft.com/office/drawing/2014/main" id="{5FF48F74-6ABB-4866-AE86-8A822FCC04E6}"/>
            </a:ext>
          </a:extLst>
        </xdr:cNvPr>
        <xdr:cNvSpPr/>
      </xdr:nvSpPr>
      <xdr:spPr>
        <a:xfrm>
          <a:off x="17547590" y="179914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38100</xdr:rowOff>
    </xdr:to>
    <xdr:cxnSp macro="">
      <xdr:nvCxnSpPr>
        <xdr:cNvPr id="944" name="直線コネクタ 943">
          <a:extLst>
            <a:ext uri="{FF2B5EF4-FFF2-40B4-BE49-F238E27FC236}">
              <a16:creationId xmlns:a16="http://schemas.microsoft.com/office/drawing/2014/main" id="{EC5490DF-2914-433C-BC95-E846E76B140F}"/>
            </a:ext>
          </a:extLst>
        </xdr:cNvPr>
        <xdr:cNvCxnSpPr/>
      </xdr:nvCxnSpPr>
      <xdr:spPr>
        <a:xfrm flipV="1">
          <a:off x="17602200" y="1802701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45" name="楕円 944">
          <a:extLst>
            <a:ext uri="{FF2B5EF4-FFF2-40B4-BE49-F238E27FC236}">
              <a16:creationId xmlns:a16="http://schemas.microsoft.com/office/drawing/2014/main" id="{A67532A5-125C-4E65-91E9-D23F6E5D116A}"/>
            </a:ext>
          </a:extLst>
        </xdr:cNvPr>
        <xdr:cNvSpPr/>
      </xdr:nvSpPr>
      <xdr:spPr>
        <a:xfrm>
          <a:off x="16761460" y="179571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3811</xdr:rowOff>
    </xdr:from>
    <xdr:to>
      <xdr:col>102</xdr:col>
      <xdr:colOff>114300</xdr:colOff>
      <xdr:row>105</xdr:row>
      <xdr:rowOff>38100</xdr:rowOff>
    </xdr:to>
    <xdr:cxnSp macro="">
      <xdr:nvCxnSpPr>
        <xdr:cNvPr id="946" name="直線コネクタ 945">
          <a:extLst>
            <a:ext uri="{FF2B5EF4-FFF2-40B4-BE49-F238E27FC236}">
              <a16:creationId xmlns:a16="http://schemas.microsoft.com/office/drawing/2014/main" id="{435F324E-114F-47C2-9B2E-0F8FC984B5C9}"/>
            </a:ext>
          </a:extLst>
        </xdr:cNvPr>
        <xdr:cNvCxnSpPr/>
      </xdr:nvCxnSpPr>
      <xdr:spPr>
        <a:xfrm>
          <a:off x="16804640" y="18007966"/>
          <a:ext cx="7975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108602</xdr:rowOff>
    </xdr:from>
    <xdr:ext cx="469744" cy="259045"/>
    <xdr:sp macro="" textlink="">
      <xdr:nvSpPr>
        <xdr:cNvPr id="947" name="n_1aveValue【庁舎】&#10;一人当たり面積">
          <a:extLst>
            <a:ext uri="{FF2B5EF4-FFF2-40B4-BE49-F238E27FC236}">
              <a16:creationId xmlns:a16="http://schemas.microsoft.com/office/drawing/2014/main" id="{1B12E49C-BDCA-4E6E-B324-3EC60000BAC5}"/>
            </a:ext>
          </a:extLst>
        </xdr:cNvPr>
        <xdr:cNvSpPr txBox="1"/>
      </xdr:nvSpPr>
      <xdr:spPr>
        <a:xfrm>
          <a:off x="18982132"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948" name="n_2aveValue【庁舎】&#10;一人当たり面積">
          <a:extLst>
            <a:ext uri="{FF2B5EF4-FFF2-40B4-BE49-F238E27FC236}">
              <a16:creationId xmlns:a16="http://schemas.microsoft.com/office/drawing/2014/main" id="{7827AE8E-073C-4B26-BD60-A554BBE2CF74}"/>
            </a:ext>
          </a:extLst>
        </xdr:cNvPr>
        <xdr:cNvSpPr txBox="1"/>
      </xdr:nvSpPr>
      <xdr:spPr>
        <a:xfrm>
          <a:off x="18182032" y="1810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158132</xdr:rowOff>
    </xdr:from>
    <xdr:ext cx="469744" cy="259045"/>
    <xdr:sp macro="" textlink="">
      <xdr:nvSpPr>
        <xdr:cNvPr id="949" name="n_3aveValue【庁舎】&#10;一人当たり面積">
          <a:extLst>
            <a:ext uri="{FF2B5EF4-FFF2-40B4-BE49-F238E27FC236}">
              <a16:creationId xmlns:a16="http://schemas.microsoft.com/office/drawing/2014/main" id="{9BAD31F7-BBBF-4C51-91CE-3BC10CF5AD66}"/>
            </a:ext>
          </a:extLst>
        </xdr:cNvPr>
        <xdr:cNvSpPr txBox="1"/>
      </xdr:nvSpPr>
      <xdr:spPr>
        <a:xfrm>
          <a:off x="17384472" y="1816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950" name="n_4aveValue【庁舎】&#10;一人当たり面積">
          <a:extLst>
            <a:ext uri="{FF2B5EF4-FFF2-40B4-BE49-F238E27FC236}">
              <a16:creationId xmlns:a16="http://schemas.microsoft.com/office/drawing/2014/main" id="{7038422D-A7C1-4B36-BA91-4CD4952F5017}"/>
            </a:ext>
          </a:extLst>
        </xdr:cNvPr>
        <xdr:cNvSpPr txBox="1"/>
      </xdr:nvSpPr>
      <xdr:spPr>
        <a:xfrm>
          <a:off x="1658881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84472</xdr:rowOff>
    </xdr:from>
    <xdr:ext cx="469744" cy="259045"/>
    <xdr:sp macro="" textlink="">
      <xdr:nvSpPr>
        <xdr:cNvPr id="951" name="n_1mainValue【庁舎】&#10;一人当たり面積">
          <a:extLst>
            <a:ext uri="{FF2B5EF4-FFF2-40B4-BE49-F238E27FC236}">
              <a16:creationId xmlns:a16="http://schemas.microsoft.com/office/drawing/2014/main" id="{F366846B-159C-49C2-B6D5-3450AB36E92B}"/>
            </a:ext>
          </a:extLst>
        </xdr:cNvPr>
        <xdr:cNvSpPr txBox="1"/>
      </xdr:nvSpPr>
      <xdr:spPr>
        <a:xfrm>
          <a:off x="18982132"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52" name="n_2mainValue【庁舎】&#10;一人当たり面積">
          <a:extLst>
            <a:ext uri="{FF2B5EF4-FFF2-40B4-BE49-F238E27FC236}">
              <a16:creationId xmlns:a16="http://schemas.microsoft.com/office/drawing/2014/main" id="{DA77623B-B616-4E60-B4A8-3B5AEC43E3F3}"/>
            </a:ext>
          </a:extLst>
        </xdr:cNvPr>
        <xdr:cNvSpPr txBox="1"/>
      </xdr:nvSpPr>
      <xdr:spPr>
        <a:xfrm>
          <a:off x="18182032"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105427</xdr:rowOff>
    </xdr:from>
    <xdr:ext cx="469744" cy="259045"/>
    <xdr:sp macro="" textlink="">
      <xdr:nvSpPr>
        <xdr:cNvPr id="953" name="n_3mainValue【庁舎】&#10;一人当たり面積">
          <a:extLst>
            <a:ext uri="{FF2B5EF4-FFF2-40B4-BE49-F238E27FC236}">
              <a16:creationId xmlns:a16="http://schemas.microsoft.com/office/drawing/2014/main" id="{5A06982C-D6EF-46F2-BAE5-3E939B4C39B5}"/>
            </a:ext>
          </a:extLst>
        </xdr:cNvPr>
        <xdr:cNvSpPr txBox="1"/>
      </xdr:nvSpPr>
      <xdr:spPr>
        <a:xfrm>
          <a:off x="17384472"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54" name="n_4mainValue【庁舎】&#10;一人当たり面積">
          <a:extLst>
            <a:ext uri="{FF2B5EF4-FFF2-40B4-BE49-F238E27FC236}">
              <a16:creationId xmlns:a16="http://schemas.microsoft.com/office/drawing/2014/main" id="{C5940C27-9EA0-426D-94E5-1BD68E0DB31B}"/>
            </a:ext>
          </a:extLst>
        </xdr:cNvPr>
        <xdr:cNvSpPr txBox="1"/>
      </xdr:nvSpPr>
      <xdr:spPr>
        <a:xfrm>
          <a:off x="16588817" y="1772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E7F27495-8153-4BEC-B5FE-A66323F988F4}"/>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4EC24689-4344-48C7-BC48-26EA2C07DA0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F228E8A9-E5E4-4CFD-A5B4-BA37EA52B73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の一人当たり面積が、類似団体の中でも高い数値となっているのは、合併以前に旧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で整備した施設を現在も多く保有している状況が一つの要因と考えられる。有形固定資産減価償却率は類似団体に比べて高い水準となっているため、公共施設等総合管理計画の分類別方針や個別施設計画等に基づき、廃止及び見直しや統廃合といった適正配置にも着手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償却しきった一般廃棄物処理施設（リサイクルセンター）のみが残っている。現状は広域事務組合および民間業者によって主要施設の運営を行っているため、広域事務組合等とも協議を行いながら計画的な施設の更新等を検討していきたい。</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箇所の古い屯所を除却し、三野町防災センターの建設を行ったこともあり、昨年度同様、有形固定資産減価償却率は県内・類似団体・全国平均と比べて低く、住民一人当たり面積は県内・類似団体・全国平均と比べて高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について、県内・全国平均と比べて住民一人当たり面積が多い理由として、本市は県内で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広い面積を占め、旧町時代から続く生活圏やコミュニティが市内全域に点在していることから、市民サービスの提供には引き続き各庁舎を継続利用することが必要不可欠な状況であるが、今後は公共施設等総合管理計画にも謳う、各庁舎の周辺機能の複合化についても視野に入れた利活用を検討していく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36180452</v>
      </c>
      <c r="BO4" s="485"/>
      <c r="BP4" s="485"/>
      <c r="BQ4" s="485"/>
      <c r="BR4" s="485"/>
      <c r="BS4" s="485"/>
      <c r="BT4" s="485"/>
      <c r="BU4" s="486"/>
      <c r="BV4" s="484">
        <v>36230781</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5.5</v>
      </c>
      <c r="CU4" s="625"/>
      <c r="CV4" s="625"/>
      <c r="CW4" s="625"/>
      <c r="CX4" s="625"/>
      <c r="CY4" s="625"/>
      <c r="CZ4" s="625"/>
      <c r="DA4" s="626"/>
      <c r="DB4" s="624">
        <v>1.7</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34868127</v>
      </c>
      <c r="BO5" s="456"/>
      <c r="BP5" s="456"/>
      <c r="BQ5" s="456"/>
      <c r="BR5" s="456"/>
      <c r="BS5" s="456"/>
      <c r="BT5" s="456"/>
      <c r="BU5" s="457"/>
      <c r="BV5" s="455">
        <v>35658819</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98.2</v>
      </c>
      <c r="CU5" s="453"/>
      <c r="CV5" s="453"/>
      <c r="CW5" s="453"/>
      <c r="CX5" s="453"/>
      <c r="CY5" s="453"/>
      <c r="CZ5" s="453"/>
      <c r="DA5" s="454"/>
      <c r="DB5" s="452">
        <v>98.4</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1312325</v>
      </c>
      <c r="BO6" s="456"/>
      <c r="BP6" s="456"/>
      <c r="BQ6" s="456"/>
      <c r="BR6" s="456"/>
      <c r="BS6" s="456"/>
      <c r="BT6" s="456"/>
      <c r="BU6" s="457"/>
      <c r="BV6" s="455">
        <v>571962</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98.8</v>
      </c>
      <c r="CU6" s="599"/>
      <c r="CV6" s="599"/>
      <c r="CW6" s="599"/>
      <c r="CX6" s="599"/>
      <c r="CY6" s="599"/>
      <c r="CZ6" s="599"/>
      <c r="DA6" s="600"/>
      <c r="DB6" s="598">
        <v>99.8</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176618</v>
      </c>
      <c r="BO7" s="456"/>
      <c r="BP7" s="456"/>
      <c r="BQ7" s="456"/>
      <c r="BR7" s="456"/>
      <c r="BS7" s="456"/>
      <c r="BT7" s="456"/>
      <c r="BU7" s="457"/>
      <c r="BV7" s="455">
        <v>222548</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20482350</v>
      </c>
      <c r="CU7" s="456"/>
      <c r="CV7" s="456"/>
      <c r="CW7" s="456"/>
      <c r="CX7" s="456"/>
      <c r="CY7" s="456"/>
      <c r="CZ7" s="456"/>
      <c r="DA7" s="457"/>
      <c r="DB7" s="455">
        <v>20575831</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1135707</v>
      </c>
      <c r="BO8" s="456"/>
      <c r="BP8" s="456"/>
      <c r="BQ8" s="456"/>
      <c r="BR8" s="456"/>
      <c r="BS8" s="456"/>
      <c r="BT8" s="456"/>
      <c r="BU8" s="457"/>
      <c r="BV8" s="455">
        <v>349414</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0.42</v>
      </c>
      <c r="CU8" s="559"/>
      <c r="CV8" s="559"/>
      <c r="CW8" s="559"/>
      <c r="CX8" s="559"/>
      <c r="CY8" s="559"/>
      <c r="CZ8" s="559"/>
      <c r="DA8" s="560"/>
      <c r="DB8" s="558">
        <v>0.42</v>
      </c>
      <c r="DC8" s="559"/>
      <c r="DD8" s="559"/>
      <c r="DE8" s="559"/>
      <c r="DF8" s="559"/>
      <c r="DG8" s="559"/>
      <c r="DH8" s="559"/>
      <c r="DI8" s="560"/>
    </row>
    <row r="9" spans="1:119" ht="18.75" customHeight="1" thickBot="1" x14ac:dyDescent="0.25">
      <c r="A9" s="181"/>
      <c r="B9" s="587" t="s">
        <v>106</v>
      </c>
      <c r="C9" s="588"/>
      <c r="D9" s="588"/>
      <c r="E9" s="588"/>
      <c r="F9" s="588"/>
      <c r="G9" s="588"/>
      <c r="H9" s="588"/>
      <c r="I9" s="588"/>
      <c r="J9" s="588"/>
      <c r="K9" s="506"/>
      <c r="L9" s="589" t="s">
        <v>107</v>
      </c>
      <c r="M9" s="590"/>
      <c r="N9" s="590"/>
      <c r="O9" s="590"/>
      <c r="P9" s="590"/>
      <c r="Q9" s="591"/>
      <c r="R9" s="592">
        <v>61857</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786293</v>
      </c>
      <c r="BO9" s="456"/>
      <c r="BP9" s="456"/>
      <c r="BQ9" s="456"/>
      <c r="BR9" s="456"/>
      <c r="BS9" s="456"/>
      <c r="BT9" s="456"/>
      <c r="BU9" s="457"/>
      <c r="BV9" s="455">
        <v>-573683</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15.3</v>
      </c>
      <c r="CU9" s="453"/>
      <c r="CV9" s="453"/>
      <c r="CW9" s="453"/>
      <c r="CX9" s="453"/>
      <c r="CY9" s="453"/>
      <c r="CZ9" s="453"/>
      <c r="DA9" s="454"/>
      <c r="DB9" s="452">
        <v>16</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112</v>
      </c>
      <c r="M10" s="412"/>
      <c r="N10" s="412"/>
      <c r="O10" s="412"/>
      <c r="P10" s="412"/>
      <c r="Q10" s="413"/>
      <c r="R10" s="408">
        <v>65524</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203260</v>
      </c>
      <c r="BO10" s="456"/>
      <c r="BP10" s="456"/>
      <c r="BQ10" s="456"/>
      <c r="BR10" s="456"/>
      <c r="BS10" s="456"/>
      <c r="BT10" s="456"/>
      <c r="BU10" s="457"/>
      <c r="BV10" s="455">
        <v>477709</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61407</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114</v>
      </c>
      <c r="AV12" s="514"/>
      <c r="AW12" s="514"/>
      <c r="AX12" s="514"/>
      <c r="AY12" s="469" t="s">
        <v>128</v>
      </c>
      <c r="AZ12" s="470"/>
      <c r="BA12" s="470"/>
      <c r="BB12" s="470"/>
      <c r="BC12" s="470"/>
      <c r="BD12" s="470"/>
      <c r="BE12" s="470"/>
      <c r="BF12" s="470"/>
      <c r="BG12" s="470"/>
      <c r="BH12" s="470"/>
      <c r="BI12" s="470"/>
      <c r="BJ12" s="470"/>
      <c r="BK12" s="470"/>
      <c r="BL12" s="470"/>
      <c r="BM12" s="471"/>
      <c r="BN12" s="455">
        <v>1168267</v>
      </c>
      <c r="BO12" s="456"/>
      <c r="BP12" s="456"/>
      <c r="BQ12" s="456"/>
      <c r="BR12" s="456"/>
      <c r="BS12" s="456"/>
      <c r="BT12" s="456"/>
      <c r="BU12" s="457"/>
      <c r="BV12" s="455">
        <v>1157369</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60169</v>
      </c>
      <c r="S13" s="543"/>
      <c r="T13" s="543"/>
      <c r="U13" s="543"/>
      <c r="V13" s="544"/>
      <c r="W13" s="545" t="s">
        <v>131</v>
      </c>
      <c r="X13" s="441"/>
      <c r="Y13" s="441"/>
      <c r="Z13" s="441"/>
      <c r="AA13" s="441"/>
      <c r="AB13" s="442"/>
      <c r="AC13" s="408">
        <v>3026</v>
      </c>
      <c r="AD13" s="409"/>
      <c r="AE13" s="409"/>
      <c r="AF13" s="409"/>
      <c r="AG13" s="410"/>
      <c r="AH13" s="408">
        <v>3756</v>
      </c>
      <c r="AI13" s="409"/>
      <c r="AJ13" s="409"/>
      <c r="AK13" s="409"/>
      <c r="AL13" s="468"/>
      <c r="AM13" s="512" t="s">
        <v>132</v>
      </c>
      <c r="AN13" s="412"/>
      <c r="AO13" s="412"/>
      <c r="AP13" s="412"/>
      <c r="AQ13" s="412"/>
      <c r="AR13" s="412"/>
      <c r="AS13" s="412"/>
      <c r="AT13" s="413"/>
      <c r="AU13" s="513" t="s">
        <v>114</v>
      </c>
      <c r="AV13" s="514"/>
      <c r="AW13" s="514"/>
      <c r="AX13" s="514"/>
      <c r="AY13" s="469" t="s">
        <v>133</v>
      </c>
      <c r="AZ13" s="470"/>
      <c r="BA13" s="470"/>
      <c r="BB13" s="470"/>
      <c r="BC13" s="470"/>
      <c r="BD13" s="470"/>
      <c r="BE13" s="470"/>
      <c r="BF13" s="470"/>
      <c r="BG13" s="470"/>
      <c r="BH13" s="470"/>
      <c r="BI13" s="470"/>
      <c r="BJ13" s="470"/>
      <c r="BK13" s="470"/>
      <c r="BL13" s="470"/>
      <c r="BM13" s="471"/>
      <c r="BN13" s="455">
        <v>-178714</v>
      </c>
      <c r="BO13" s="456"/>
      <c r="BP13" s="456"/>
      <c r="BQ13" s="456"/>
      <c r="BR13" s="456"/>
      <c r="BS13" s="456"/>
      <c r="BT13" s="456"/>
      <c r="BU13" s="457"/>
      <c r="BV13" s="455">
        <v>-1253343</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7.9</v>
      </c>
      <c r="CU13" s="453"/>
      <c r="CV13" s="453"/>
      <c r="CW13" s="453"/>
      <c r="CX13" s="453"/>
      <c r="CY13" s="453"/>
      <c r="CZ13" s="453"/>
      <c r="DA13" s="454"/>
      <c r="DB13" s="452">
        <v>7.8</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62258</v>
      </c>
      <c r="S14" s="543"/>
      <c r="T14" s="543"/>
      <c r="U14" s="543"/>
      <c r="V14" s="544"/>
      <c r="W14" s="546"/>
      <c r="X14" s="444"/>
      <c r="Y14" s="444"/>
      <c r="Z14" s="444"/>
      <c r="AA14" s="444"/>
      <c r="AB14" s="445"/>
      <c r="AC14" s="535">
        <v>10.4</v>
      </c>
      <c r="AD14" s="536"/>
      <c r="AE14" s="536"/>
      <c r="AF14" s="536"/>
      <c r="AG14" s="537"/>
      <c r="AH14" s="535">
        <v>12.1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122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61190</v>
      </c>
      <c r="S15" s="543"/>
      <c r="T15" s="543"/>
      <c r="U15" s="543"/>
      <c r="V15" s="544"/>
      <c r="W15" s="545" t="s">
        <v>137</v>
      </c>
      <c r="X15" s="441"/>
      <c r="Y15" s="441"/>
      <c r="Z15" s="441"/>
      <c r="AA15" s="441"/>
      <c r="AB15" s="442"/>
      <c r="AC15" s="408">
        <v>9445</v>
      </c>
      <c r="AD15" s="409"/>
      <c r="AE15" s="409"/>
      <c r="AF15" s="409"/>
      <c r="AG15" s="410"/>
      <c r="AH15" s="408">
        <v>10089</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7798367</v>
      </c>
      <c r="BO15" s="485"/>
      <c r="BP15" s="485"/>
      <c r="BQ15" s="485"/>
      <c r="BR15" s="485"/>
      <c r="BS15" s="485"/>
      <c r="BT15" s="485"/>
      <c r="BU15" s="486"/>
      <c r="BV15" s="484">
        <v>7761396</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32.6</v>
      </c>
      <c r="AD16" s="536"/>
      <c r="AE16" s="536"/>
      <c r="AF16" s="536"/>
      <c r="AG16" s="537"/>
      <c r="AH16" s="535">
        <v>32.4</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18352667</v>
      </c>
      <c r="BO16" s="456"/>
      <c r="BP16" s="456"/>
      <c r="BQ16" s="456"/>
      <c r="BR16" s="456"/>
      <c r="BS16" s="456"/>
      <c r="BT16" s="456"/>
      <c r="BU16" s="457"/>
      <c r="BV16" s="455">
        <v>18266233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16503</v>
      </c>
      <c r="AD17" s="409"/>
      <c r="AE17" s="409"/>
      <c r="AF17" s="409"/>
      <c r="AG17" s="410"/>
      <c r="AH17" s="408">
        <v>17317</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9796551</v>
      </c>
      <c r="BO17" s="456"/>
      <c r="BP17" s="456"/>
      <c r="BQ17" s="456"/>
      <c r="BR17" s="456"/>
      <c r="BS17" s="456"/>
      <c r="BT17" s="456"/>
      <c r="BU17" s="457"/>
      <c r="BV17" s="455">
        <v>9782754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222.69</v>
      </c>
      <c r="M18" s="508"/>
      <c r="N18" s="508"/>
      <c r="O18" s="508"/>
      <c r="P18" s="508"/>
      <c r="Q18" s="508"/>
      <c r="R18" s="509"/>
      <c r="S18" s="509"/>
      <c r="T18" s="509"/>
      <c r="U18" s="509"/>
      <c r="V18" s="510"/>
      <c r="W18" s="526"/>
      <c r="X18" s="527"/>
      <c r="Y18" s="527"/>
      <c r="Z18" s="527"/>
      <c r="AA18" s="527"/>
      <c r="AB18" s="551"/>
      <c r="AC18" s="425">
        <v>57</v>
      </c>
      <c r="AD18" s="426"/>
      <c r="AE18" s="426"/>
      <c r="AF18" s="426"/>
      <c r="AG18" s="511"/>
      <c r="AH18" s="425">
        <v>55.6</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20400877</v>
      </c>
      <c r="BO18" s="456"/>
      <c r="BP18" s="456"/>
      <c r="BQ18" s="456"/>
      <c r="BR18" s="456"/>
      <c r="BS18" s="456"/>
      <c r="BT18" s="456"/>
      <c r="BU18" s="457"/>
      <c r="BV18" s="455">
        <v>20445640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278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25235327</v>
      </c>
      <c r="BO19" s="456"/>
      <c r="BP19" s="456"/>
      <c r="BQ19" s="456"/>
      <c r="BR19" s="456"/>
      <c r="BS19" s="456"/>
      <c r="BT19" s="456"/>
      <c r="BU19" s="457"/>
      <c r="BV19" s="455">
        <v>25368611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23083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30759203</v>
      </c>
      <c r="BO22" s="485"/>
      <c r="BP22" s="485"/>
      <c r="BQ22" s="485"/>
      <c r="BR22" s="485"/>
      <c r="BS22" s="485"/>
      <c r="BT22" s="485"/>
      <c r="BU22" s="486"/>
      <c r="BV22" s="484">
        <v>32149755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12331230</v>
      </c>
      <c r="BO23" s="456"/>
      <c r="BP23" s="456"/>
      <c r="BQ23" s="456"/>
      <c r="BR23" s="456"/>
      <c r="BS23" s="456"/>
      <c r="BT23" s="456"/>
      <c r="BU23" s="457"/>
      <c r="BV23" s="455">
        <v>13061928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9260</v>
      </c>
      <c r="R24" s="409"/>
      <c r="S24" s="409"/>
      <c r="T24" s="409"/>
      <c r="U24" s="409"/>
      <c r="V24" s="410"/>
      <c r="W24" s="498"/>
      <c r="X24" s="435"/>
      <c r="Y24" s="436"/>
      <c r="Z24" s="411" t="s">
        <v>162</v>
      </c>
      <c r="AA24" s="412"/>
      <c r="AB24" s="412"/>
      <c r="AC24" s="412"/>
      <c r="AD24" s="412"/>
      <c r="AE24" s="412"/>
      <c r="AF24" s="412"/>
      <c r="AG24" s="413"/>
      <c r="AH24" s="408">
        <v>513</v>
      </c>
      <c r="AI24" s="409"/>
      <c r="AJ24" s="409"/>
      <c r="AK24" s="409"/>
      <c r="AL24" s="410"/>
      <c r="AM24" s="408">
        <v>1552851</v>
      </c>
      <c r="AN24" s="409"/>
      <c r="AO24" s="409"/>
      <c r="AP24" s="409"/>
      <c r="AQ24" s="409"/>
      <c r="AR24" s="410"/>
      <c r="AS24" s="408">
        <v>3027</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21030714</v>
      </c>
      <c r="BO24" s="456"/>
      <c r="BP24" s="456"/>
      <c r="BQ24" s="456"/>
      <c r="BR24" s="456"/>
      <c r="BS24" s="456"/>
      <c r="BT24" s="456"/>
      <c r="BU24" s="457"/>
      <c r="BV24" s="455">
        <v>21227421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1</v>
      </c>
      <c r="M25" s="409"/>
      <c r="N25" s="409"/>
      <c r="O25" s="409"/>
      <c r="P25" s="410"/>
      <c r="Q25" s="408">
        <v>7340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245712</v>
      </c>
      <c r="BO25" s="485"/>
      <c r="BP25" s="485"/>
      <c r="BQ25" s="485"/>
      <c r="BR25" s="485"/>
      <c r="BS25" s="485"/>
      <c r="BT25" s="485"/>
      <c r="BU25" s="486"/>
      <c r="BV25" s="484">
        <v>296274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6650</v>
      </c>
      <c r="R26" s="409"/>
      <c r="S26" s="409"/>
      <c r="T26" s="409"/>
      <c r="U26" s="409"/>
      <c r="V26" s="410"/>
      <c r="W26" s="498"/>
      <c r="X26" s="435"/>
      <c r="Y26" s="436"/>
      <c r="Z26" s="411" t="s">
        <v>168</v>
      </c>
      <c r="AA26" s="466"/>
      <c r="AB26" s="466"/>
      <c r="AC26" s="466"/>
      <c r="AD26" s="466"/>
      <c r="AE26" s="466"/>
      <c r="AF26" s="466"/>
      <c r="AG26" s="467"/>
      <c r="AH26" s="408">
        <v>37</v>
      </c>
      <c r="AI26" s="409"/>
      <c r="AJ26" s="409"/>
      <c r="AK26" s="409"/>
      <c r="AL26" s="410"/>
      <c r="AM26" s="408">
        <v>116106</v>
      </c>
      <c r="AN26" s="409"/>
      <c r="AO26" s="409"/>
      <c r="AP26" s="409"/>
      <c r="AQ26" s="409"/>
      <c r="AR26" s="410"/>
      <c r="AS26" s="408">
        <v>3138</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v>40195</v>
      </c>
      <c r="BO26" s="456"/>
      <c r="BP26" s="456"/>
      <c r="BQ26" s="456"/>
      <c r="BR26" s="456"/>
      <c r="BS26" s="456"/>
      <c r="BT26" s="456"/>
      <c r="BU26" s="457"/>
      <c r="BV26" s="455">
        <v>41270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5040</v>
      </c>
      <c r="R27" s="409"/>
      <c r="S27" s="409"/>
      <c r="T27" s="409"/>
      <c r="U27" s="409"/>
      <c r="V27" s="410"/>
      <c r="W27" s="498"/>
      <c r="X27" s="435"/>
      <c r="Y27" s="436"/>
      <c r="Z27" s="411" t="s">
        <v>171</v>
      </c>
      <c r="AA27" s="412"/>
      <c r="AB27" s="412"/>
      <c r="AC27" s="412"/>
      <c r="AD27" s="412"/>
      <c r="AE27" s="412"/>
      <c r="AF27" s="412"/>
      <c r="AG27" s="413"/>
      <c r="AH27" s="408">
        <v>83</v>
      </c>
      <c r="AI27" s="409"/>
      <c r="AJ27" s="409"/>
      <c r="AK27" s="409"/>
      <c r="AL27" s="410"/>
      <c r="AM27" s="408">
        <v>244352</v>
      </c>
      <c r="AN27" s="409"/>
      <c r="AO27" s="409"/>
      <c r="AP27" s="409"/>
      <c r="AQ27" s="409"/>
      <c r="AR27" s="410"/>
      <c r="AS27" s="408">
        <v>2944</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t="s">
        <v>122</v>
      </c>
      <c r="BO27" s="490"/>
      <c r="BP27" s="490"/>
      <c r="BQ27" s="490"/>
      <c r="BR27" s="490"/>
      <c r="BS27" s="490"/>
      <c r="BT27" s="490"/>
      <c r="BU27" s="491"/>
      <c r="BV27" s="489">
        <v>1118724</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173</v>
      </c>
      <c r="F28" s="412"/>
      <c r="G28" s="412"/>
      <c r="H28" s="412"/>
      <c r="I28" s="412"/>
      <c r="J28" s="412"/>
      <c r="K28" s="413"/>
      <c r="L28" s="408">
        <v>1</v>
      </c>
      <c r="M28" s="409"/>
      <c r="N28" s="409"/>
      <c r="O28" s="409"/>
      <c r="P28" s="410"/>
      <c r="Q28" s="408">
        <v>4390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5303030</v>
      </c>
      <c r="BO28" s="485"/>
      <c r="BP28" s="485"/>
      <c r="BQ28" s="485"/>
      <c r="BR28" s="485"/>
      <c r="BS28" s="485"/>
      <c r="BT28" s="485"/>
      <c r="BU28" s="486"/>
      <c r="BV28" s="484">
        <v>6268037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176</v>
      </c>
      <c r="F29" s="412"/>
      <c r="G29" s="412"/>
      <c r="H29" s="412"/>
      <c r="I29" s="412"/>
      <c r="J29" s="412"/>
      <c r="K29" s="413"/>
      <c r="L29" s="408">
        <v>20</v>
      </c>
      <c r="M29" s="409"/>
      <c r="N29" s="409"/>
      <c r="O29" s="409"/>
      <c r="P29" s="410"/>
      <c r="Q29" s="408">
        <v>4070</v>
      </c>
      <c r="R29" s="409"/>
      <c r="S29" s="409"/>
      <c r="T29" s="409"/>
      <c r="U29" s="409"/>
      <c r="V29" s="410"/>
      <c r="W29" s="499"/>
      <c r="X29" s="500"/>
      <c r="Y29" s="501"/>
      <c r="Z29" s="411" t="s">
        <v>177</v>
      </c>
      <c r="AA29" s="412"/>
      <c r="AB29" s="412"/>
      <c r="AC29" s="412"/>
      <c r="AD29" s="412"/>
      <c r="AE29" s="412"/>
      <c r="AF29" s="412"/>
      <c r="AG29" s="413"/>
      <c r="AH29" s="408">
        <v>596</v>
      </c>
      <c r="AI29" s="409"/>
      <c r="AJ29" s="409"/>
      <c r="AK29" s="409"/>
      <c r="AL29" s="410"/>
      <c r="AM29" s="408">
        <v>1797203</v>
      </c>
      <c r="AN29" s="409"/>
      <c r="AO29" s="409"/>
      <c r="AP29" s="409"/>
      <c r="AQ29" s="409"/>
      <c r="AR29" s="410"/>
      <c r="AS29" s="408">
        <v>3015</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3204784</v>
      </c>
      <c r="BO29" s="456"/>
      <c r="BP29" s="456"/>
      <c r="BQ29" s="456"/>
      <c r="BR29" s="456"/>
      <c r="BS29" s="456"/>
      <c r="BT29" s="456"/>
      <c r="BU29" s="457"/>
      <c r="BV29" s="455">
        <v>3103525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98.7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10019830</v>
      </c>
      <c r="BO30" s="490"/>
      <c r="BP30" s="490"/>
      <c r="BQ30" s="490"/>
      <c r="BR30" s="490"/>
      <c r="BS30" s="490"/>
      <c r="BT30" s="490"/>
      <c r="BU30" s="491"/>
      <c r="BV30" s="489">
        <v>9927638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IF('各会計、関係団体の財政状況及び健全化判断比率'!B33="","",'各会計、関係団体の財政状況及び健全化判断比率'!B33)</f>
        <v>病院事業会計</v>
      </c>
      <c r="AP34" s="404"/>
      <c r="AQ34" s="404"/>
      <c r="AR34" s="404"/>
      <c r="AS34" s="404"/>
      <c r="AT34" s="404"/>
      <c r="AU34" s="404"/>
      <c r="AV34" s="404"/>
      <c r="AW34" s="404"/>
      <c r="AX34" s="404"/>
      <c r="AY34" s="404"/>
      <c r="AZ34" s="404"/>
      <c r="BA34" s="404"/>
      <c r="BB34" s="404"/>
      <c r="BC34" s="404"/>
      <c r="BD34" s="181"/>
      <c r="BE34" s="403">
        <f>IF(BG34="","",MAX(C34:D43,U34:V43,AM34:AN43)+1)</f>
        <v>9</v>
      </c>
      <c r="BF34" s="403"/>
      <c r="BG34" s="404" t="str">
        <f>IF('各会計、関係団体の財政状況及び健全化判断比率'!B34="","",'各会計、関係団体の財政状況及び健全化判断比率'!B34)</f>
        <v>集落排水事業特別会計</v>
      </c>
      <c r="BH34" s="404"/>
      <c r="BI34" s="404"/>
      <c r="BJ34" s="404"/>
      <c r="BK34" s="404"/>
      <c r="BL34" s="404"/>
      <c r="BM34" s="404"/>
      <c r="BN34" s="404"/>
      <c r="BO34" s="404"/>
      <c r="BP34" s="404"/>
      <c r="BQ34" s="404"/>
      <c r="BR34" s="404"/>
      <c r="BS34" s="404"/>
      <c r="BT34" s="404"/>
      <c r="BU34" s="404"/>
      <c r="BV34" s="181"/>
      <c r="BW34" s="403">
        <f>IF(BY34="","",MAX(C34:D43,U34:V43,AM34:AN43,BE34:BF43)+1)</f>
        <v>12</v>
      </c>
      <c r="BX34" s="403"/>
      <c r="BY34" s="404" t="str">
        <f>IF('各会計、関係団体の財政状況及び健全化判断比率'!B68="","",'各会計、関係団体の財政状況及び健全化判断比率'!B68)</f>
        <v>三観広域行政組合（一般会計）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22</v>
      </c>
      <c r="CP34" s="403"/>
      <c r="CQ34" s="404" t="str">
        <f>IF('各会計、関係団体の財政状況及び健全化判断比率'!BS7="","",'各会計、関係団体の財政状況及び健全化判断比率'!BS7)</f>
        <v>株式会社たからだの里</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国道用地先行取得事業特別会計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国民健康保険診療所事業特別会計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10</v>
      </c>
      <c r="BF35" s="403"/>
      <c r="BG35" s="404" t="str">
        <f>IF('各会計、関係団体の財政状況及び健全化判断比率'!B35="","",'各会計、関係団体の財政状況及び健全化判断比率'!B35)</f>
        <v>浄化槽整備推進事業特別会計</v>
      </c>
      <c r="BH35" s="404"/>
      <c r="BI35" s="404"/>
      <c r="BJ35" s="404"/>
      <c r="BK35" s="404"/>
      <c r="BL35" s="404"/>
      <c r="BM35" s="404"/>
      <c r="BN35" s="404"/>
      <c r="BO35" s="404"/>
      <c r="BP35" s="404"/>
      <c r="BQ35" s="404"/>
      <c r="BR35" s="404"/>
      <c r="BS35" s="404"/>
      <c r="BT35" s="404"/>
      <c r="BU35" s="404"/>
      <c r="BV35" s="181"/>
      <c r="BW35" s="403">
        <f t="shared" ref="BW35:BW43" si="2">IF(BY35="","",BW34+1)</f>
        <v>13</v>
      </c>
      <c r="BX35" s="403"/>
      <c r="BY35" s="404" t="str">
        <f>IF('各会計、関係団体の財政状況及び健全化判断比率'!B69="","",'各会計、関係団体の財政状況及び健全化判断比率'!B69)</f>
        <v>三観広域行政組合（電算センター特別会計）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11</v>
      </c>
      <c r="BF36" s="403"/>
      <c r="BG36" s="404" t="str">
        <f>IF('各会計、関係団体の財政状況及び健全化判断比率'!B36="","",'各会計、関係団体の財政状況及び健全化判断比率'!B36)</f>
        <v>港湾整備事業特別会計</v>
      </c>
      <c r="BH36" s="404"/>
      <c r="BI36" s="404"/>
      <c r="BJ36" s="404"/>
      <c r="BK36" s="404"/>
      <c r="BL36" s="404"/>
      <c r="BM36" s="404"/>
      <c r="BN36" s="404"/>
      <c r="BO36" s="404"/>
      <c r="BP36" s="404"/>
      <c r="BQ36" s="404"/>
      <c r="BR36" s="404"/>
      <c r="BS36" s="404"/>
      <c r="BT36" s="404"/>
      <c r="BU36" s="404"/>
      <c r="BV36" s="181"/>
      <c r="BW36" s="403">
        <f t="shared" si="2"/>
        <v>14</v>
      </c>
      <c r="BX36" s="403"/>
      <c r="BY36" s="404" t="str">
        <f>IF('各会計、関係団体の財政状況及び健全化判断比率'!B70="","",'各会計、関係団体の財政状況及び健全化判断比率'!B70)</f>
        <v>三豊総合病院企業団（病院事業会計）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介護保険事業特別会計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15</v>
      </c>
      <c r="BX37" s="403"/>
      <c r="BY37" s="404" t="str">
        <f>IF('各会計、関係団体の財政状況及び健全化判断比率'!B71="","",'各会計、関係団体の財政状況及び健全化判断比率'!B71)</f>
        <v>三豊総合病院企業団（保健福祉事業会計）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7</v>
      </c>
      <c r="V38" s="403"/>
      <c r="W38" s="404" t="str">
        <f>IF('各会計、関係団体の財政状況及び健全化判断比率'!B32="","",'各会計、関係団体の財政状況及び健全化判断比率'!B32)</f>
        <v>介護サービス事業特別会計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16</v>
      </c>
      <c r="BX38" s="403"/>
      <c r="BY38" s="404" t="str">
        <f>IF('各会計、関係団体の財政状況及び健全化判断比率'!B72="","",'各会計、関係団体の財政状況及び健全化判断比率'!B72)</f>
        <v>三豊総合病院企業団（介護老人保健施設事業会計）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17</v>
      </c>
      <c r="BX39" s="403"/>
      <c r="BY39" s="404" t="str">
        <f>IF('各会計、関係団体の財政状況及び健全化判断比率'!B73="","",'各会計、関係団体の財政状況及び健全化判断比率'!B73)</f>
        <v>香川県三豊市観音寺市学校組合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18</v>
      </c>
      <c r="BX40" s="403"/>
      <c r="BY40" s="404" t="str">
        <f>IF('各会計、関係団体の財政状況及び健全化判断比率'!B74="","",'各会計、関係団体の財政状況及び健全化判断比率'!B74)</f>
        <v>香川県中部ボートレース事業組合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19</v>
      </c>
      <c r="BX41" s="403"/>
      <c r="BY41" s="404" t="str">
        <f>IF('各会計、関係団体の財政状況及び健全化判断比率'!B75="","",'各会計、関係団体の財政状況及び健全化判断比率'!B75)</f>
        <v>香川県市町総合事務組合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20</v>
      </c>
      <c r="BX42" s="403"/>
      <c r="BY42" s="404" t="str">
        <f>IF('各会計、関係団体の財政状況及び健全化判断比率'!B76="","",'各会計、関係団体の財政状況及び健全化判断比率'!B76)</f>
        <v>香川県後期高齢者医療広域連合（一般会計）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21</v>
      </c>
      <c r="BX43" s="403"/>
      <c r="BY43" s="404" t="str">
        <f>IF('各会計、関係団体の財政状況及び健全化判断比率'!B77="","",'各会計、関係団体の財政状況及び健全化判断比率'!B77)</f>
        <v>香川県後期高齢者医療広域連合（後期高齢者医療事業）</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noFwC5IXDVkJAzAPpZcFY4+4DoriOhYfbv4gEhWyhL8TUk1Q0TB2xmclBIXpl9Mcfs46/rLkcfG3ZWiE56pClw==" saltValue="D5CBo6RvfUt3Sf/Q5g0K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D1" workbookViewId="0">
      <selection activeCell="D1" sqref="D1"/>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215</v>
      </c>
      <c r="C5" s="716"/>
      <c r="D5" s="716"/>
      <c r="E5" s="716"/>
      <c r="F5" s="716"/>
      <c r="G5" s="716"/>
      <c r="H5" s="716"/>
      <c r="I5" s="716"/>
      <c r="J5" s="716"/>
      <c r="K5" s="716"/>
      <c r="L5" s="716"/>
      <c r="M5" s="716"/>
      <c r="N5" s="716"/>
      <c r="O5" s="716"/>
      <c r="P5" s="716"/>
      <c r="Q5" s="717"/>
      <c r="R5" s="712">
        <v>7825620</v>
      </c>
      <c r="S5" s="713"/>
      <c r="T5" s="713"/>
      <c r="U5" s="713"/>
      <c r="V5" s="713"/>
      <c r="W5" s="713"/>
      <c r="X5" s="713"/>
      <c r="Y5" s="738"/>
      <c r="Z5" s="751">
        <v>21.6</v>
      </c>
      <c r="AA5" s="751"/>
      <c r="AB5" s="751"/>
      <c r="AC5" s="751"/>
      <c r="AD5" s="752">
        <v>7825620</v>
      </c>
      <c r="AE5" s="752"/>
      <c r="AF5" s="752"/>
      <c r="AG5" s="752"/>
      <c r="AH5" s="752"/>
      <c r="AI5" s="752"/>
      <c r="AJ5" s="752"/>
      <c r="AK5" s="752"/>
      <c r="AL5" s="739">
        <v>37.9</v>
      </c>
      <c r="AM5" s="721"/>
      <c r="AN5" s="721"/>
      <c r="AO5" s="740"/>
      <c r="AP5" s="715" t="s">
        <v>216</v>
      </c>
      <c r="AQ5" s="716"/>
      <c r="AR5" s="716"/>
      <c r="AS5" s="716"/>
      <c r="AT5" s="716"/>
      <c r="AU5" s="716"/>
      <c r="AV5" s="716"/>
      <c r="AW5" s="716"/>
      <c r="AX5" s="716"/>
      <c r="AY5" s="716"/>
      <c r="AZ5" s="716"/>
      <c r="BA5" s="716"/>
      <c r="BB5" s="716"/>
      <c r="BC5" s="716"/>
      <c r="BD5" s="716"/>
      <c r="BE5" s="716"/>
      <c r="BF5" s="717"/>
      <c r="BG5" s="657">
        <v>7825360</v>
      </c>
      <c r="BH5" s="658"/>
      <c r="BI5" s="658"/>
      <c r="BJ5" s="658"/>
      <c r="BK5" s="658"/>
      <c r="BL5" s="658"/>
      <c r="BM5" s="658"/>
      <c r="BN5" s="659"/>
      <c r="BO5" s="695">
        <v>100</v>
      </c>
      <c r="BP5" s="695"/>
      <c r="BQ5" s="695"/>
      <c r="BR5" s="695"/>
      <c r="BS5" s="696">
        <v>142713</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2">
      <c r="B6" s="654" t="s">
        <v>220</v>
      </c>
      <c r="C6" s="655"/>
      <c r="D6" s="655"/>
      <c r="E6" s="655"/>
      <c r="F6" s="655"/>
      <c r="G6" s="655"/>
      <c r="H6" s="655"/>
      <c r="I6" s="655"/>
      <c r="J6" s="655"/>
      <c r="K6" s="655"/>
      <c r="L6" s="655"/>
      <c r="M6" s="655"/>
      <c r="N6" s="655"/>
      <c r="O6" s="655"/>
      <c r="P6" s="655"/>
      <c r="Q6" s="656"/>
      <c r="R6" s="657">
        <v>320172</v>
      </c>
      <c r="S6" s="658"/>
      <c r="T6" s="658"/>
      <c r="U6" s="658"/>
      <c r="V6" s="658"/>
      <c r="W6" s="658"/>
      <c r="X6" s="658"/>
      <c r="Y6" s="659"/>
      <c r="Z6" s="695">
        <v>0.9</v>
      </c>
      <c r="AA6" s="695"/>
      <c r="AB6" s="695"/>
      <c r="AC6" s="695"/>
      <c r="AD6" s="696">
        <v>320172</v>
      </c>
      <c r="AE6" s="696"/>
      <c r="AF6" s="696"/>
      <c r="AG6" s="696"/>
      <c r="AH6" s="696"/>
      <c r="AI6" s="696"/>
      <c r="AJ6" s="696"/>
      <c r="AK6" s="696"/>
      <c r="AL6" s="660">
        <v>1.6</v>
      </c>
      <c r="AM6" s="661"/>
      <c r="AN6" s="661"/>
      <c r="AO6" s="697"/>
      <c r="AP6" s="654" t="s">
        <v>221</v>
      </c>
      <c r="AQ6" s="655"/>
      <c r="AR6" s="655"/>
      <c r="AS6" s="655"/>
      <c r="AT6" s="655"/>
      <c r="AU6" s="655"/>
      <c r="AV6" s="655"/>
      <c r="AW6" s="655"/>
      <c r="AX6" s="655"/>
      <c r="AY6" s="655"/>
      <c r="AZ6" s="655"/>
      <c r="BA6" s="655"/>
      <c r="BB6" s="655"/>
      <c r="BC6" s="655"/>
      <c r="BD6" s="655"/>
      <c r="BE6" s="655"/>
      <c r="BF6" s="656"/>
      <c r="BG6" s="657">
        <v>7825360</v>
      </c>
      <c r="BH6" s="658"/>
      <c r="BI6" s="658"/>
      <c r="BJ6" s="658"/>
      <c r="BK6" s="658"/>
      <c r="BL6" s="658"/>
      <c r="BM6" s="658"/>
      <c r="BN6" s="659"/>
      <c r="BO6" s="695">
        <v>100</v>
      </c>
      <c r="BP6" s="695"/>
      <c r="BQ6" s="695"/>
      <c r="BR6" s="695"/>
      <c r="BS6" s="696">
        <v>142713</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268045</v>
      </c>
      <c r="CS6" s="658"/>
      <c r="CT6" s="658"/>
      <c r="CU6" s="658"/>
      <c r="CV6" s="658"/>
      <c r="CW6" s="658"/>
      <c r="CX6" s="658"/>
      <c r="CY6" s="659"/>
      <c r="CZ6" s="739">
        <v>0.8</v>
      </c>
      <c r="DA6" s="721"/>
      <c r="DB6" s="721"/>
      <c r="DC6" s="741"/>
      <c r="DD6" s="663" t="s">
        <v>122</v>
      </c>
      <c r="DE6" s="658"/>
      <c r="DF6" s="658"/>
      <c r="DG6" s="658"/>
      <c r="DH6" s="658"/>
      <c r="DI6" s="658"/>
      <c r="DJ6" s="658"/>
      <c r="DK6" s="658"/>
      <c r="DL6" s="658"/>
      <c r="DM6" s="658"/>
      <c r="DN6" s="658"/>
      <c r="DO6" s="658"/>
      <c r="DP6" s="659"/>
      <c r="DQ6" s="663">
        <v>268045</v>
      </c>
      <c r="DR6" s="658"/>
      <c r="DS6" s="658"/>
      <c r="DT6" s="658"/>
      <c r="DU6" s="658"/>
      <c r="DV6" s="658"/>
      <c r="DW6" s="658"/>
      <c r="DX6" s="658"/>
      <c r="DY6" s="658"/>
      <c r="DZ6" s="658"/>
      <c r="EA6" s="658"/>
      <c r="EB6" s="658"/>
      <c r="EC6" s="694"/>
    </row>
    <row r="7" spans="2:143" ht="11.25" customHeight="1" x14ac:dyDescent="0.2">
      <c r="B7" s="654" t="s">
        <v>223</v>
      </c>
      <c r="C7" s="655"/>
      <c r="D7" s="655"/>
      <c r="E7" s="655"/>
      <c r="F7" s="655"/>
      <c r="G7" s="655"/>
      <c r="H7" s="655"/>
      <c r="I7" s="655"/>
      <c r="J7" s="655"/>
      <c r="K7" s="655"/>
      <c r="L7" s="655"/>
      <c r="M7" s="655"/>
      <c r="N7" s="655"/>
      <c r="O7" s="655"/>
      <c r="P7" s="655"/>
      <c r="Q7" s="656"/>
      <c r="R7" s="657">
        <v>3959</v>
      </c>
      <c r="S7" s="658"/>
      <c r="T7" s="658"/>
      <c r="U7" s="658"/>
      <c r="V7" s="658"/>
      <c r="W7" s="658"/>
      <c r="X7" s="658"/>
      <c r="Y7" s="659"/>
      <c r="Z7" s="695">
        <v>0</v>
      </c>
      <c r="AA7" s="695"/>
      <c r="AB7" s="695"/>
      <c r="AC7" s="695"/>
      <c r="AD7" s="696">
        <v>3959</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3391082</v>
      </c>
      <c r="BH7" s="658"/>
      <c r="BI7" s="658"/>
      <c r="BJ7" s="658"/>
      <c r="BK7" s="658"/>
      <c r="BL7" s="658"/>
      <c r="BM7" s="658"/>
      <c r="BN7" s="659"/>
      <c r="BO7" s="695">
        <v>43.3</v>
      </c>
      <c r="BP7" s="695"/>
      <c r="BQ7" s="695"/>
      <c r="BR7" s="695"/>
      <c r="BS7" s="696">
        <v>142713</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5371284</v>
      </c>
      <c r="CS7" s="658"/>
      <c r="CT7" s="658"/>
      <c r="CU7" s="658"/>
      <c r="CV7" s="658"/>
      <c r="CW7" s="658"/>
      <c r="CX7" s="658"/>
      <c r="CY7" s="659"/>
      <c r="CZ7" s="695">
        <v>15.4</v>
      </c>
      <c r="DA7" s="695"/>
      <c r="DB7" s="695"/>
      <c r="DC7" s="695"/>
      <c r="DD7" s="663">
        <v>466261</v>
      </c>
      <c r="DE7" s="658"/>
      <c r="DF7" s="658"/>
      <c r="DG7" s="658"/>
      <c r="DH7" s="658"/>
      <c r="DI7" s="658"/>
      <c r="DJ7" s="658"/>
      <c r="DK7" s="658"/>
      <c r="DL7" s="658"/>
      <c r="DM7" s="658"/>
      <c r="DN7" s="658"/>
      <c r="DO7" s="658"/>
      <c r="DP7" s="659"/>
      <c r="DQ7" s="663">
        <v>3249065</v>
      </c>
      <c r="DR7" s="658"/>
      <c r="DS7" s="658"/>
      <c r="DT7" s="658"/>
      <c r="DU7" s="658"/>
      <c r="DV7" s="658"/>
      <c r="DW7" s="658"/>
      <c r="DX7" s="658"/>
      <c r="DY7" s="658"/>
      <c r="DZ7" s="658"/>
      <c r="EA7" s="658"/>
      <c r="EB7" s="658"/>
      <c r="EC7" s="694"/>
    </row>
    <row r="8" spans="2:143" ht="11.25" customHeight="1" x14ac:dyDescent="0.2">
      <c r="B8" s="654" t="s">
        <v>226</v>
      </c>
      <c r="C8" s="655"/>
      <c r="D8" s="655"/>
      <c r="E8" s="655"/>
      <c r="F8" s="655"/>
      <c r="G8" s="655"/>
      <c r="H8" s="655"/>
      <c r="I8" s="655"/>
      <c r="J8" s="655"/>
      <c r="K8" s="655"/>
      <c r="L8" s="655"/>
      <c r="M8" s="655"/>
      <c r="N8" s="655"/>
      <c r="O8" s="655"/>
      <c r="P8" s="655"/>
      <c r="Q8" s="656"/>
      <c r="R8" s="657">
        <v>59513</v>
      </c>
      <c r="S8" s="658"/>
      <c r="T8" s="658"/>
      <c r="U8" s="658"/>
      <c r="V8" s="658"/>
      <c r="W8" s="658"/>
      <c r="X8" s="658"/>
      <c r="Y8" s="659"/>
      <c r="Z8" s="695">
        <v>0.2</v>
      </c>
      <c r="AA8" s="695"/>
      <c r="AB8" s="695"/>
      <c r="AC8" s="695"/>
      <c r="AD8" s="696">
        <v>59513</v>
      </c>
      <c r="AE8" s="696"/>
      <c r="AF8" s="696"/>
      <c r="AG8" s="696"/>
      <c r="AH8" s="696"/>
      <c r="AI8" s="696"/>
      <c r="AJ8" s="696"/>
      <c r="AK8" s="696"/>
      <c r="AL8" s="660">
        <v>0.3</v>
      </c>
      <c r="AM8" s="661"/>
      <c r="AN8" s="661"/>
      <c r="AO8" s="697"/>
      <c r="AP8" s="654" t="s">
        <v>227</v>
      </c>
      <c r="AQ8" s="655"/>
      <c r="AR8" s="655"/>
      <c r="AS8" s="655"/>
      <c r="AT8" s="655"/>
      <c r="AU8" s="655"/>
      <c r="AV8" s="655"/>
      <c r="AW8" s="655"/>
      <c r="AX8" s="655"/>
      <c r="AY8" s="655"/>
      <c r="AZ8" s="655"/>
      <c r="BA8" s="655"/>
      <c r="BB8" s="655"/>
      <c r="BC8" s="655"/>
      <c r="BD8" s="655"/>
      <c r="BE8" s="655"/>
      <c r="BF8" s="656"/>
      <c r="BG8" s="657">
        <v>111892</v>
      </c>
      <c r="BH8" s="658"/>
      <c r="BI8" s="658"/>
      <c r="BJ8" s="658"/>
      <c r="BK8" s="658"/>
      <c r="BL8" s="658"/>
      <c r="BM8" s="658"/>
      <c r="BN8" s="659"/>
      <c r="BO8" s="695">
        <v>1.4</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11023518</v>
      </c>
      <c r="CS8" s="658"/>
      <c r="CT8" s="658"/>
      <c r="CU8" s="658"/>
      <c r="CV8" s="658"/>
      <c r="CW8" s="658"/>
      <c r="CX8" s="658"/>
      <c r="CY8" s="659"/>
      <c r="CZ8" s="695">
        <v>31.6</v>
      </c>
      <c r="DA8" s="695"/>
      <c r="DB8" s="695"/>
      <c r="DC8" s="695"/>
      <c r="DD8" s="663">
        <v>160915</v>
      </c>
      <c r="DE8" s="658"/>
      <c r="DF8" s="658"/>
      <c r="DG8" s="658"/>
      <c r="DH8" s="658"/>
      <c r="DI8" s="658"/>
      <c r="DJ8" s="658"/>
      <c r="DK8" s="658"/>
      <c r="DL8" s="658"/>
      <c r="DM8" s="658"/>
      <c r="DN8" s="658"/>
      <c r="DO8" s="658"/>
      <c r="DP8" s="659"/>
      <c r="DQ8" s="663">
        <v>7009093</v>
      </c>
      <c r="DR8" s="658"/>
      <c r="DS8" s="658"/>
      <c r="DT8" s="658"/>
      <c r="DU8" s="658"/>
      <c r="DV8" s="658"/>
      <c r="DW8" s="658"/>
      <c r="DX8" s="658"/>
      <c r="DY8" s="658"/>
      <c r="DZ8" s="658"/>
      <c r="EA8" s="658"/>
      <c r="EB8" s="658"/>
      <c r="EC8" s="694"/>
    </row>
    <row r="9" spans="2:143" ht="11.25" customHeight="1" x14ac:dyDescent="0.2">
      <c r="B9" s="654" t="s">
        <v>229</v>
      </c>
      <c r="C9" s="655"/>
      <c r="D9" s="655"/>
      <c r="E9" s="655"/>
      <c r="F9" s="655"/>
      <c r="G9" s="655"/>
      <c r="H9" s="655"/>
      <c r="I9" s="655"/>
      <c r="J9" s="655"/>
      <c r="K9" s="655"/>
      <c r="L9" s="655"/>
      <c r="M9" s="655"/>
      <c r="N9" s="655"/>
      <c r="O9" s="655"/>
      <c r="P9" s="655"/>
      <c r="Q9" s="656"/>
      <c r="R9" s="657">
        <v>59430</v>
      </c>
      <c r="S9" s="658"/>
      <c r="T9" s="658"/>
      <c r="U9" s="658"/>
      <c r="V9" s="658"/>
      <c r="W9" s="658"/>
      <c r="X9" s="658"/>
      <c r="Y9" s="659"/>
      <c r="Z9" s="695">
        <v>0.2</v>
      </c>
      <c r="AA9" s="695"/>
      <c r="AB9" s="695"/>
      <c r="AC9" s="695"/>
      <c r="AD9" s="696">
        <v>59430</v>
      </c>
      <c r="AE9" s="696"/>
      <c r="AF9" s="696"/>
      <c r="AG9" s="696"/>
      <c r="AH9" s="696"/>
      <c r="AI9" s="696"/>
      <c r="AJ9" s="696"/>
      <c r="AK9" s="696"/>
      <c r="AL9" s="660">
        <v>0.3</v>
      </c>
      <c r="AM9" s="661"/>
      <c r="AN9" s="661"/>
      <c r="AO9" s="697"/>
      <c r="AP9" s="654" t="s">
        <v>230</v>
      </c>
      <c r="AQ9" s="655"/>
      <c r="AR9" s="655"/>
      <c r="AS9" s="655"/>
      <c r="AT9" s="655"/>
      <c r="AU9" s="655"/>
      <c r="AV9" s="655"/>
      <c r="AW9" s="655"/>
      <c r="AX9" s="655"/>
      <c r="AY9" s="655"/>
      <c r="AZ9" s="655"/>
      <c r="BA9" s="655"/>
      <c r="BB9" s="655"/>
      <c r="BC9" s="655"/>
      <c r="BD9" s="655"/>
      <c r="BE9" s="655"/>
      <c r="BF9" s="656"/>
      <c r="BG9" s="657">
        <v>2617205</v>
      </c>
      <c r="BH9" s="658"/>
      <c r="BI9" s="658"/>
      <c r="BJ9" s="658"/>
      <c r="BK9" s="658"/>
      <c r="BL9" s="658"/>
      <c r="BM9" s="658"/>
      <c r="BN9" s="659"/>
      <c r="BO9" s="695">
        <v>33.4</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3267604</v>
      </c>
      <c r="CS9" s="658"/>
      <c r="CT9" s="658"/>
      <c r="CU9" s="658"/>
      <c r="CV9" s="658"/>
      <c r="CW9" s="658"/>
      <c r="CX9" s="658"/>
      <c r="CY9" s="659"/>
      <c r="CZ9" s="695">
        <v>9.4</v>
      </c>
      <c r="DA9" s="695"/>
      <c r="DB9" s="695"/>
      <c r="DC9" s="695"/>
      <c r="DD9" s="663">
        <v>128603</v>
      </c>
      <c r="DE9" s="658"/>
      <c r="DF9" s="658"/>
      <c r="DG9" s="658"/>
      <c r="DH9" s="658"/>
      <c r="DI9" s="658"/>
      <c r="DJ9" s="658"/>
      <c r="DK9" s="658"/>
      <c r="DL9" s="658"/>
      <c r="DM9" s="658"/>
      <c r="DN9" s="658"/>
      <c r="DO9" s="658"/>
      <c r="DP9" s="659"/>
      <c r="DQ9" s="663">
        <v>2423138</v>
      </c>
      <c r="DR9" s="658"/>
      <c r="DS9" s="658"/>
      <c r="DT9" s="658"/>
      <c r="DU9" s="658"/>
      <c r="DV9" s="658"/>
      <c r="DW9" s="658"/>
      <c r="DX9" s="658"/>
      <c r="DY9" s="658"/>
      <c r="DZ9" s="658"/>
      <c r="EA9" s="658"/>
      <c r="EB9" s="658"/>
      <c r="EC9" s="694"/>
    </row>
    <row r="10" spans="2:143" ht="11.25" customHeight="1" x14ac:dyDescent="0.2">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162697</v>
      </c>
      <c r="BH10" s="658"/>
      <c r="BI10" s="658"/>
      <c r="BJ10" s="658"/>
      <c r="BK10" s="658"/>
      <c r="BL10" s="658"/>
      <c r="BM10" s="658"/>
      <c r="BN10" s="659"/>
      <c r="BO10" s="695">
        <v>2.1</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v>15272</v>
      </c>
      <c r="CS10" s="658"/>
      <c r="CT10" s="658"/>
      <c r="CU10" s="658"/>
      <c r="CV10" s="658"/>
      <c r="CW10" s="658"/>
      <c r="CX10" s="658"/>
      <c r="CY10" s="659"/>
      <c r="CZ10" s="695">
        <v>0</v>
      </c>
      <c r="DA10" s="695"/>
      <c r="DB10" s="695"/>
      <c r="DC10" s="695"/>
      <c r="DD10" s="663" t="s">
        <v>122</v>
      </c>
      <c r="DE10" s="658"/>
      <c r="DF10" s="658"/>
      <c r="DG10" s="658"/>
      <c r="DH10" s="658"/>
      <c r="DI10" s="658"/>
      <c r="DJ10" s="658"/>
      <c r="DK10" s="658"/>
      <c r="DL10" s="658"/>
      <c r="DM10" s="658"/>
      <c r="DN10" s="658"/>
      <c r="DO10" s="658"/>
      <c r="DP10" s="659"/>
      <c r="DQ10" s="663">
        <v>272</v>
      </c>
      <c r="DR10" s="658"/>
      <c r="DS10" s="658"/>
      <c r="DT10" s="658"/>
      <c r="DU10" s="658"/>
      <c r="DV10" s="658"/>
      <c r="DW10" s="658"/>
      <c r="DX10" s="658"/>
      <c r="DY10" s="658"/>
      <c r="DZ10" s="658"/>
      <c r="EA10" s="658"/>
      <c r="EB10" s="658"/>
      <c r="EC10" s="694"/>
    </row>
    <row r="11" spans="2:143" ht="11.25" customHeight="1" x14ac:dyDescent="0.2">
      <c r="B11" s="654" t="s">
        <v>235</v>
      </c>
      <c r="C11" s="655"/>
      <c r="D11" s="655"/>
      <c r="E11" s="655"/>
      <c r="F11" s="655"/>
      <c r="G11" s="655"/>
      <c r="H11" s="655"/>
      <c r="I11" s="655"/>
      <c r="J11" s="655"/>
      <c r="K11" s="655"/>
      <c r="L11" s="655"/>
      <c r="M11" s="655"/>
      <c r="N11" s="655"/>
      <c r="O11" s="655"/>
      <c r="P11" s="655"/>
      <c r="Q11" s="656"/>
      <c r="R11" s="657">
        <v>1527142</v>
      </c>
      <c r="S11" s="658"/>
      <c r="T11" s="658"/>
      <c r="U11" s="658"/>
      <c r="V11" s="658"/>
      <c r="W11" s="658"/>
      <c r="X11" s="658"/>
      <c r="Y11" s="659"/>
      <c r="Z11" s="660">
        <v>4.2</v>
      </c>
      <c r="AA11" s="661"/>
      <c r="AB11" s="661"/>
      <c r="AC11" s="662"/>
      <c r="AD11" s="663">
        <v>1527142</v>
      </c>
      <c r="AE11" s="658"/>
      <c r="AF11" s="658"/>
      <c r="AG11" s="658"/>
      <c r="AH11" s="658"/>
      <c r="AI11" s="658"/>
      <c r="AJ11" s="658"/>
      <c r="AK11" s="659"/>
      <c r="AL11" s="660">
        <v>7.4</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499288</v>
      </c>
      <c r="BH11" s="658"/>
      <c r="BI11" s="658"/>
      <c r="BJ11" s="658"/>
      <c r="BK11" s="658"/>
      <c r="BL11" s="658"/>
      <c r="BM11" s="658"/>
      <c r="BN11" s="659"/>
      <c r="BO11" s="695">
        <v>6.4</v>
      </c>
      <c r="BP11" s="695"/>
      <c r="BQ11" s="695"/>
      <c r="BR11" s="695"/>
      <c r="BS11" s="696">
        <v>142713</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1473425</v>
      </c>
      <c r="CS11" s="658"/>
      <c r="CT11" s="658"/>
      <c r="CU11" s="658"/>
      <c r="CV11" s="658"/>
      <c r="CW11" s="658"/>
      <c r="CX11" s="658"/>
      <c r="CY11" s="659"/>
      <c r="CZ11" s="695">
        <v>4.2</v>
      </c>
      <c r="DA11" s="695"/>
      <c r="DB11" s="695"/>
      <c r="DC11" s="695"/>
      <c r="DD11" s="663">
        <v>477097</v>
      </c>
      <c r="DE11" s="658"/>
      <c r="DF11" s="658"/>
      <c r="DG11" s="658"/>
      <c r="DH11" s="658"/>
      <c r="DI11" s="658"/>
      <c r="DJ11" s="658"/>
      <c r="DK11" s="658"/>
      <c r="DL11" s="658"/>
      <c r="DM11" s="658"/>
      <c r="DN11" s="658"/>
      <c r="DO11" s="658"/>
      <c r="DP11" s="659"/>
      <c r="DQ11" s="663">
        <v>866615</v>
      </c>
      <c r="DR11" s="658"/>
      <c r="DS11" s="658"/>
      <c r="DT11" s="658"/>
      <c r="DU11" s="658"/>
      <c r="DV11" s="658"/>
      <c r="DW11" s="658"/>
      <c r="DX11" s="658"/>
      <c r="DY11" s="658"/>
      <c r="DZ11" s="658"/>
      <c r="EA11" s="658"/>
      <c r="EB11" s="658"/>
      <c r="EC11" s="694"/>
    </row>
    <row r="12" spans="2:143" ht="11.25" customHeight="1" x14ac:dyDescent="0.2">
      <c r="B12" s="654" t="s">
        <v>238</v>
      </c>
      <c r="C12" s="655"/>
      <c r="D12" s="655"/>
      <c r="E12" s="655"/>
      <c r="F12" s="655"/>
      <c r="G12" s="655"/>
      <c r="H12" s="655"/>
      <c r="I12" s="655"/>
      <c r="J12" s="655"/>
      <c r="K12" s="655"/>
      <c r="L12" s="655"/>
      <c r="M12" s="655"/>
      <c r="N12" s="655"/>
      <c r="O12" s="655"/>
      <c r="P12" s="655"/>
      <c r="Q12" s="656"/>
      <c r="R12" s="657">
        <v>42793</v>
      </c>
      <c r="S12" s="658"/>
      <c r="T12" s="658"/>
      <c r="U12" s="658"/>
      <c r="V12" s="658"/>
      <c r="W12" s="658"/>
      <c r="X12" s="658"/>
      <c r="Y12" s="659"/>
      <c r="Z12" s="695">
        <v>0.1</v>
      </c>
      <c r="AA12" s="695"/>
      <c r="AB12" s="695"/>
      <c r="AC12" s="695"/>
      <c r="AD12" s="696">
        <v>42793</v>
      </c>
      <c r="AE12" s="696"/>
      <c r="AF12" s="696"/>
      <c r="AG12" s="696"/>
      <c r="AH12" s="696"/>
      <c r="AI12" s="696"/>
      <c r="AJ12" s="696"/>
      <c r="AK12" s="696"/>
      <c r="AL12" s="660">
        <v>0.2</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3748199</v>
      </c>
      <c r="BH12" s="658"/>
      <c r="BI12" s="658"/>
      <c r="BJ12" s="658"/>
      <c r="BK12" s="658"/>
      <c r="BL12" s="658"/>
      <c r="BM12" s="658"/>
      <c r="BN12" s="659"/>
      <c r="BO12" s="695">
        <v>47.9</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394971</v>
      </c>
      <c r="CS12" s="658"/>
      <c r="CT12" s="658"/>
      <c r="CU12" s="658"/>
      <c r="CV12" s="658"/>
      <c r="CW12" s="658"/>
      <c r="CX12" s="658"/>
      <c r="CY12" s="659"/>
      <c r="CZ12" s="695">
        <v>1.1000000000000001</v>
      </c>
      <c r="DA12" s="695"/>
      <c r="DB12" s="695"/>
      <c r="DC12" s="695"/>
      <c r="DD12" s="663">
        <v>22781</v>
      </c>
      <c r="DE12" s="658"/>
      <c r="DF12" s="658"/>
      <c r="DG12" s="658"/>
      <c r="DH12" s="658"/>
      <c r="DI12" s="658"/>
      <c r="DJ12" s="658"/>
      <c r="DK12" s="658"/>
      <c r="DL12" s="658"/>
      <c r="DM12" s="658"/>
      <c r="DN12" s="658"/>
      <c r="DO12" s="658"/>
      <c r="DP12" s="659"/>
      <c r="DQ12" s="663">
        <v>294925</v>
      </c>
      <c r="DR12" s="658"/>
      <c r="DS12" s="658"/>
      <c r="DT12" s="658"/>
      <c r="DU12" s="658"/>
      <c r="DV12" s="658"/>
      <c r="DW12" s="658"/>
      <c r="DX12" s="658"/>
      <c r="DY12" s="658"/>
      <c r="DZ12" s="658"/>
      <c r="EA12" s="658"/>
      <c r="EB12" s="658"/>
      <c r="EC12" s="694"/>
    </row>
    <row r="13" spans="2:143" ht="11.25" customHeight="1" x14ac:dyDescent="0.2">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3747021</v>
      </c>
      <c r="BH13" s="658"/>
      <c r="BI13" s="658"/>
      <c r="BJ13" s="658"/>
      <c r="BK13" s="658"/>
      <c r="BL13" s="658"/>
      <c r="BM13" s="658"/>
      <c r="BN13" s="659"/>
      <c r="BO13" s="695">
        <v>47.9</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2625103</v>
      </c>
      <c r="CS13" s="658"/>
      <c r="CT13" s="658"/>
      <c r="CU13" s="658"/>
      <c r="CV13" s="658"/>
      <c r="CW13" s="658"/>
      <c r="CX13" s="658"/>
      <c r="CY13" s="659"/>
      <c r="CZ13" s="695">
        <v>7.5</v>
      </c>
      <c r="DA13" s="695"/>
      <c r="DB13" s="695"/>
      <c r="DC13" s="695"/>
      <c r="DD13" s="663">
        <v>1920950</v>
      </c>
      <c r="DE13" s="658"/>
      <c r="DF13" s="658"/>
      <c r="DG13" s="658"/>
      <c r="DH13" s="658"/>
      <c r="DI13" s="658"/>
      <c r="DJ13" s="658"/>
      <c r="DK13" s="658"/>
      <c r="DL13" s="658"/>
      <c r="DM13" s="658"/>
      <c r="DN13" s="658"/>
      <c r="DO13" s="658"/>
      <c r="DP13" s="659"/>
      <c r="DQ13" s="663">
        <v>1073377</v>
      </c>
      <c r="DR13" s="658"/>
      <c r="DS13" s="658"/>
      <c r="DT13" s="658"/>
      <c r="DU13" s="658"/>
      <c r="DV13" s="658"/>
      <c r="DW13" s="658"/>
      <c r="DX13" s="658"/>
      <c r="DY13" s="658"/>
      <c r="DZ13" s="658"/>
      <c r="EA13" s="658"/>
      <c r="EB13" s="658"/>
      <c r="EC13" s="694"/>
    </row>
    <row r="14" spans="2:143" ht="11.25" customHeight="1" x14ac:dyDescent="0.2">
      <c r="B14" s="654" t="s">
        <v>244</v>
      </c>
      <c r="C14" s="655"/>
      <c r="D14" s="655"/>
      <c r="E14" s="655"/>
      <c r="F14" s="655"/>
      <c r="G14" s="655"/>
      <c r="H14" s="655"/>
      <c r="I14" s="655"/>
      <c r="J14" s="655"/>
      <c r="K14" s="655"/>
      <c r="L14" s="655"/>
      <c r="M14" s="655"/>
      <c r="N14" s="655"/>
      <c r="O14" s="655"/>
      <c r="P14" s="655"/>
      <c r="Q14" s="656"/>
      <c r="R14" s="657">
        <v>4159</v>
      </c>
      <c r="S14" s="658"/>
      <c r="T14" s="658"/>
      <c r="U14" s="658"/>
      <c r="V14" s="658"/>
      <c r="W14" s="658"/>
      <c r="X14" s="658"/>
      <c r="Y14" s="659"/>
      <c r="Z14" s="695">
        <v>0</v>
      </c>
      <c r="AA14" s="695"/>
      <c r="AB14" s="695"/>
      <c r="AC14" s="695"/>
      <c r="AD14" s="696">
        <v>4159</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311678</v>
      </c>
      <c r="BH14" s="658"/>
      <c r="BI14" s="658"/>
      <c r="BJ14" s="658"/>
      <c r="BK14" s="658"/>
      <c r="BL14" s="658"/>
      <c r="BM14" s="658"/>
      <c r="BN14" s="659"/>
      <c r="BO14" s="695">
        <v>4</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1510124</v>
      </c>
      <c r="CS14" s="658"/>
      <c r="CT14" s="658"/>
      <c r="CU14" s="658"/>
      <c r="CV14" s="658"/>
      <c r="CW14" s="658"/>
      <c r="CX14" s="658"/>
      <c r="CY14" s="659"/>
      <c r="CZ14" s="695">
        <v>4.3</v>
      </c>
      <c r="DA14" s="695"/>
      <c r="DB14" s="695"/>
      <c r="DC14" s="695"/>
      <c r="DD14" s="663">
        <v>200693</v>
      </c>
      <c r="DE14" s="658"/>
      <c r="DF14" s="658"/>
      <c r="DG14" s="658"/>
      <c r="DH14" s="658"/>
      <c r="DI14" s="658"/>
      <c r="DJ14" s="658"/>
      <c r="DK14" s="658"/>
      <c r="DL14" s="658"/>
      <c r="DM14" s="658"/>
      <c r="DN14" s="658"/>
      <c r="DO14" s="658"/>
      <c r="DP14" s="659"/>
      <c r="DQ14" s="663">
        <v>1351546</v>
      </c>
      <c r="DR14" s="658"/>
      <c r="DS14" s="658"/>
      <c r="DT14" s="658"/>
      <c r="DU14" s="658"/>
      <c r="DV14" s="658"/>
      <c r="DW14" s="658"/>
      <c r="DX14" s="658"/>
      <c r="DY14" s="658"/>
      <c r="DZ14" s="658"/>
      <c r="EA14" s="658"/>
      <c r="EB14" s="658"/>
      <c r="EC14" s="694"/>
    </row>
    <row r="15" spans="2:143" ht="11.25" customHeight="1" x14ac:dyDescent="0.2">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374401</v>
      </c>
      <c r="BH15" s="658"/>
      <c r="BI15" s="658"/>
      <c r="BJ15" s="658"/>
      <c r="BK15" s="658"/>
      <c r="BL15" s="658"/>
      <c r="BM15" s="658"/>
      <c r="BN15" s="659"/>
      <c r="BO15" s="695">
        <v>4.8</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4999192</v>
      </c>
      <c r="CS15" s="658"/>
      <c r="CT15" s="658"/>
      <c r="CU15" s="658"/>
      <c r="CV15" s="658"/>
      <c r="CW15" s="658"/>
      <c r="CX15" s="658"/>
      <c r="CY15" s="659"/>
      <c r="CZ15" s="695">
        <v>14.3</v>
      </c>
      <c r="DA15" s="695"/>
      <c r="DB15" s="695"/>
      <c r="DC15" s="695"/>
      <c r="DD15" s="663">
        <v>763891</v>
      </c>
      <c r="DE15" s="658"/>
      <c r="DF15" s="658"/>
      <c r="DG15" s="658"/>
      <c r="DH15" s="658"/>
      <c r="DI15" s="658"/>
      <c r="DJ15" s="658"/>
      <c r="DK15" s="658"/>
      <c r="DL15" s="658"/>
      <c r="DM15" s="658"/>
      <c r="DN15" s="658"/>
      <c r="DO15" s="658"/>
      <c r="DP15" s="659"/>
      <c r="DQ15" s="663">
        <v>3515401</v>
      </c>
      <c r="DR15" s="658"/>
      <c r="DS15" s="658"/>
      <c r="DT15" s="658"/>
      <c r="DU15" s="658"/>
      <c r="DV15" s="658"/>
      <c r="DW15" s="658"/>
      <c r="DX15" s="658"/>
      <c r="DY15" s="658"/>
      <c r="DZ15" s="658"/>
      <c r="EA15" s="658"/>
      <c r="EB15" s="658"/>
      <c r="EC15" s="694"/>
    </row>
    <row r="16" spans="2:143" ht="11.25" customHeight="1" x14ac:dyDescent="0.2">
      <c r="B16" s="654" t="s">
        <v>250</v>
      </c>
      <c r="C16" s="655"/>
      <c r="D16" s="655"/>
      <c r="E16" s="655"/>
      <c r="F16" s="655"/>
      <c r="G16" s="655"/>
      <c r="H16" s="655"/>
      <c r="I16" s="655"/>
      <c r="J16" s="655"/>
      <c r="K16" s="655"/>
      <c r="L16" s="655"/>
      <c r="M16" s="655"/>
      <c r="N16" s="655"/>
      <c r="O16" s="655"/>
      <c r="P16" s="655"/>
      <c r="Q16" s="656"/>
      <c r="R16" s="657">
        <v>41462</v>
      </c>
      <c r="S16" s="658"/>
      <c r="T16" s="658"/>
      <c r="U16" s="658"/>
      <c r="V16" s="658"/>
      <c r="W16" s="658"/>
      <c r="X16" s="658"/>
      <c r="Y16" s="659"/>
      <c r="Z16" s="695">
        <v>0.1</v>
      </c>
      <c r="AA16" s="695"/>
      <c r="AB16" s="695"/>
      <c r="AC16" s="695"/>
      <c r="AD16" s="696">
        <v>41462</v>
      </c>
      <c r="AE16" s="696"/>
      <c r="AF16" s="696"/>
      <c r="AG16" s="696"/>
      <c r="AH16" s="696"/>
      <c r="AI16" s="696"/>
      <c r="AJ16" s="696"/>
      <c r="AK16" s="696"/>
      <c r="AL16" s="660">
        <v>0.2</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t="s">
        <v>122</v>
      </c>
      <c r="CS16" s="658"/>
      <c r="CT16" s="658"/>
      <c r="CU16" s="658"/>
      <c r="CV16" s="658"/>
      <c r="CW16" s="658"/>
      <c r="CX16" s="658"/>
      <c r="CY16" s="659"/>
      <c r="CZ16" s="695" t="s">
        <v>122</v>
      </c>
      <c r="DA16" s="695"/>
      <c r="DB16" s="695"/>
      <c r="DC16" s="695"/>
      <c r="DD16" s="663" t="s">
        <v>122</v>
      </c>
      <c r="DE16" s="658"/>
      <c r="DF16" s="658"/>
      <c r="DG16" s="658"/>
      <c r="DH16" s="658"/>
      <c r="DI16" s="658"/>
      <c r="DJ16" s="658"/>
      <c r="DK16" s="658"/>
      <c r="DL16" s="658"/>
      <c r="DM16" s="658"/>
      <c r="DN16" s="658"/>
      <c r="DO16" s="658"/>
      <c r="DP16" s="659"/>
      <c r="DQ16" s="663" t="s">
        <v>122</v>
      </c>
      <c r="DR16" s="658"/>
      <c r="DS16" s="658"/>
      <c r="DT16" s="658"/>
      <c r="DU16" s="658"/>
      <c r="DV16" s="658"/>
      <c r="DW16" s="658"/>
      <c r="DX16" s="658"/>
      <c r="DY16" s="658"/>
      <c r="DZ16" s="658"/>
      <c r="EA16" s="658"/>
      <c r="EB16" s="658"/>
      <c r="EC16" s="694"/>
    </row>
    <row r="17" spans="2:133" ht="11.25" customHeight="1" x14ac:dyDescent="0.2">
      <c r="B17" s="654" t="s">
        <v>253</v>
      </c>
      <c r="C17" s="655"/>
      <c r="D17" s="655"/>
      <c r="E17" s="655"/>
      <c r="F17" s="655"/>
      <c r="G17" s="655"/>
      <c r="H17" s="655"/>
      <c r="I17" s="655"/>
      <c r="J17" s="655"/>
      <c r="K17" s="655"/>
      <c r="L17" s="655"/>
      <c r="M17" s="655"/>
      <c r="N17" s="655"/>
      <c r="O17" s="655"/>
      <c r="P17" s="655"/>
      <c r="Q17" s="656"/>
      <c r="R17" s="657">
        <v>132767</v>
      </c>
      <c r="S17" s="658"/>
      <c r="T17" s="658"/>
      <c r="U17" s="658"/>
      <c r="V17" s="658"/>
      <c r="W17" s="658"/>
      <c r="X17" s="658"/>
      <c r="Y17" s="659"/>
      <c r="Z17" s="695">
        <v>0.4</v>
      </c>
      <c r="AA17" s="695"/>
      <c r="AB17" s="695"/>
      <c r="AC17" s="695"/>
      <c r="AD17" s="696">
        <v>132767</v>
      </c>
      <c r="AE17" s="696"/>
      <c r="AF17" s="696"/>
      <c r="AG17" s="696"/>
      <c r="AH17" s="696"/>
      <c r="AI17" s="696"/>
      <c r="AJ17" s="696"/>
      <c r="AK17" s="696"/>
      <c r="AL17" s="660">
        <v>0.6</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3911908</v>
      </c>
      <c r="CS17" s="658"/>
      <c r="CT17" s="658"/>
      <c r="CU17" s="658"/>
      <c r="CV17" s="658"/>
      <c r="CW17" s="658"/>
      <c r="CX17" s="658"/>
      <c r="CY17" s="659"/>
      <c r="CZ17" s="695">
        <v>11.2</v>
      </c>
      <c r="DA17" s="695"/>
      <c r="DB17" s="695"/>
      <c r="DC17" s="695"/>
      <c r="DD17" s="663" t="s">
        <v>122</v>
      </c>
      <c r="DE17" s="658"/>
      <c r="DF17" s="658"/>
      <c r="DG17" s="658"/>
      <c r="DH17" s="658"/>
      <c r="DI17" s="658"/>
      <c r="DJ17" s="658"/>
      <c r="DK17" s="658"/>
      <c r="DL17" s="658"/>
      <c r="DM17" s="658"/>
      <c r="DN17" s="658"/>
      <c r="DO17" s="658"/>
      <c r="DP17" s="659"/>
      <c r="DQ17" s="663">
        <v>3863844</v>
      </c>
      <c r="DR17" s="658"/>
      <c r="DS17" s="658"/>
      <c r="DT17" s="658"/>
      <c r="DU17" s="658"/>
      <c r="DV17" s="658"/>
      <c r="DW17" s="658"/>
      <c r="DX17" s="658"/>
      <c r="DY17" s="658"/>
      <c r="DZ17" s="658"/>
      <c r="EA17" s="658"/>
      <c r="EB17" s="658"/>
      <c r="EC17" s="694"/>
    </row>
    <row r="18" spans="2:133" ht="11.25" customHeight="1" x14ac:dyDescent="0.2">
      <c r="B18" s="654" t="s">
        <v>256</v>
      </c>
      <c r="C18" s="655"/>
      <c r="D18" s="655"/>
      <c r="E18" s="655"/>
      <c r="F18" s="655"/>
      <c r="G18" s="655"/>
      <c r="H18" s="655"/>
      <c r="I18" s="655"/>
      <c r="J18" s="655"/>
      <c r="K18" s="655"/>
      <c r="L18" s="655"/>
      <c r="M18" s="655"/>
      <c r="N18" s="655"/>
      <c r="O18" s="655"/>
      <c r="P18" s="655"/>
      <c r="Q18" s="656"/>
      <c r="R18" s="657">
        <v>55085</v>
      </c>
      <c r="S18" s="658"/>
      <c r="T18" s="658"/>
      <c r="U18" s="658"/>
      <c r="V18" s="658"/>
      <c r="W18" s="658"/>
      <c r="X18" s="658"/>
      <c r="Y18" s="659"/>
      <c r="Z18" s="695">
        <v>0.2</v>
      </c>
      <c r="AA18" s="695"/>
      <c r="AB18" s="695"/>
      <c r="AC18" s="695"/>
      <c r="AD18" s="696">
        <v>55085</v>
      </c>
      <c r="AE18" s="696"/>
      <c r="AF18" s="696"/>
      <c r="AG18" s="696"/>
      <c r="AH18" s="696"/>
      <c r="AI18" s="696"/>
      <c r="AJ18" s="696"/>
      <c r="AK18" s="696"/>
      <c r="AL18" s="660">
        <v>0.3</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v>7681</v>
      </c>
      <c r="CS18" s="658"/>
      <c r="CT18" s="658"/>
      <c r="CU18" s="658"/>
      <c r="CV18" s="658"/>
      <c r="CW18" s="658"/>
      <c r="CX18" s="658"/>
      <c r="CY18" s="659"/>
      <c r="CZ18" s="695">
        <v>0</v>
      </c>
      <c r="DA18" s="695"/>
      <c r="DB18" s="695"/>
      <c r="DC18" s="695"/>
      <c r="DD18" s="663" t="s">
        <v>122</v>
      </c>
      <c r="DE18" s="658"/>
      <c r="DF18" s="658"/>
      <c r="DG18" s="658"/>
      <c r="DH18" s="658"/>
      <c r="DI18" s="658"/>
      <c r="DJ18" s="658"/>
      <c r="DK18" s="658"/>
      <c r="DL18" s="658"/>
      <c r="DM18" s="658"/>
      <c r="DN18" s="658"/>
      <c r="DO18" s="658"/>
      <c r="DP18" s="659"/>
      <c r="DQ18" s="663">
        <v>7681</v>
      </c>
      <c r="DR18" s="658"/>
      <c r="DS18" s="658"/>
      <c r="DT18" s="658"/>
      <c r="DU18" s="658"/>
      <c r="DV18" s="658"/>
      <c r="DW18" s="658"/>
      <c r="DX18" s="658"/>
      <c r="DY18" s="658"/>
      <c r="DZ18" s="658"/>
      <c r="EA18" s="658"/>
      <c r="EB18" s="658"/>
      <c r="EC18" s="694"/>
    </row>
    <row r="19" spans="2:133" ht="11.25" customHeight="1" x14ac:dyDescent="0.2">
      <c r="B19" s="654" t="s">
        <v>259</v>
      </c>
      <c r="C19" s="655"/>
      <c r="D19" s="655"/>
      <c r="E19" s="655"/>
      <c r="F19" s="655"/>
      <c r="G19" s="655"/>
      <c r="H19" s="655"/>
      <c r="I19" s="655"/>
      <c r="J19" s="655"/>
      <c r="K19" s="655"/>
      <c r="L19" s="655"/>
      <c r="M19" s="655"/>
      <c r="N19" s="655"/>
      <c r="O19" s="655"/>
      <c r="P19" s="655"/>
      <c r="Q19" s="656"/>
      <c r="R19" s="657">
        <v>44708</v>
      </c>
      <c r="S19" s="658"/>
      <c r="T19" s="658"/>
      <c r="U19" s="658"/>
      <c r="V19" s="658"/>
      <c r="W19" s="658"/>
      <c r="X19" s="658"/>
      <c r="Y19" s="659"/>
      <c r="Z19" s="695">
        <v>0.1</v>
      </c>
      <c r="AA19" s="695"/>
      <c r="AB19" s="695"/>
      <c r="AC19" s="695"/>
      <c r="AD19" s="696">
        <v>44708</v>
      </c>
      <c r="AE19" s="696"/>
      <c r="AF19" s="696"/>
      <c r="AG19" s="696"/>
      <c r="AH19" s="696"/>
      <c r="AI19" s="696"/>
      <c r="AJ19" s="696"/>
      <c r="AK19" s="696"/>
      <c r="AL19" s="660">
        <v>0.2</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260</v>
      </c>
      <c r="BH19" s="658"/>
      <c r="BI19" s="658"/>
      <c r="BJ19" s="658"/>
      <c r="BK19" s="658"/>
      <c r="BL19" s="658"/>
      <c r="BM19" s="658"/>
      <c r="BN19" s="659"/>
      <c r="BO19" s="695">
        <v>0</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24" t="s">
        <v>262</v>
      </c>
      <c r="C20" s="725"/>
      <c r="D20" s="725"/>
      <c r="E20" s="725"/>
      <c r="F20" s="725"/>
      <c r="G20" s="725"/>
      <c r="H20" s="725"/>
      <c r="I20" s="725"/>
      <c r="J20" s="725"/>
      <c r="K20" s="725"/>
      <c r="L20" s="725"/>
      <c r="M20" s="725"/>
      <c r="N20" s="725"/>
      <c r="O20" s="725"/>
      <c r="P20" s="725"/>
      <c r="Q20" s="726"/>
      <c r="R20" s="657">
        <v>10377</v>
      </c>
      <c r="S20" s="658"/>
      <c r="T20" s="658"/>
      <c r="U20" s="658"/>
      <c r="V20" s="658"/>
      <c r="W20" s="658"/>
      <c r="X20" s="658"/>
      <c r="Y20" s="659"/>
      <c r="Z20" s="695">
        <v>0</v>
      </c>
      <c r="AA20" s="695"/>
      <c r="AB20" s="695"/>
      <c r="AC20" s="695"/>
      <c r="AD20" s="696">
        <v>10377</v>
      </c>
      <c r="AE20" s="696"/>
      <c r="AF20" s="696"/>
      <c r="AG20" s="696"/>
      <c r="AH20" s="696"/>
      <c r="AI20" s="696"/>
      <c r="AJ20" s="696"/>
      <c r="AK20" s="696"/>
      <c r="AL20" s="660">
        <v>0.1</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260</v>
      </c>
      <c r="BH20" s="658"/>
      <c r="BI20" s="658"/>
      <c r="BJ20" s="658"/>
      <c r="BK20" s="658"/>
      <c r="BL20" s="658"/>
      <c r="BM20" s="658"/>
      <c r="BN20" s="659"/>
      <c r="BO20" s="695">
        <v>0</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34868127</v>
      </c>
      <c r="CS20" s="658"/>
      <c r="CT20" s="658"/>
      <c r="CU20" s="658"/>
      <c r="CV20" s="658"/>
      <c r="CW20" s="658"/>
      <c r="CX20" s="658"/>
      <c r="CY20" s="659"/>
      <c r="CZ20" s="695">
        <v>100</v>
      </c>
      <c r="DA20" s="695"/>
      <c r="DB20" s="695"/>
      <c r="DC20" s="695"/>
      <c r="DD20" s="663">
        <v>4141191</v>
      </c>
      <c r="DE20" s="658"/>
      <c r="DF20" s="658"/>
      <c r="DG20" s="658"/>
      <c r="DH20" s="658"/>
      <c r="DI20" s="658"/>
      <c r="DJ20" s="658"/>
      <c r="DK20" s="658"/>
      <c r="DL20" s="658"/>
      <c r="DM20" s="658"/>
      <c r="DN20" s="658"/>
      <c r="DO20" s="658"/>
      <c r="DP20" s="659"/>
      <c r="DQ20" s="663">
        <v>23923002</v>
      </c>
      <c r="DR20" s="658"/>
      <c r="DS20" s="658"/>
      <c r="DT20" s="658"/>
      <c r="DU20" s="658"/>
      <c r="DV20" s="658"/>
      <c r="DW20" s="658"/>
      <c r="DX20" s="658"/>
      <c r="DY20" s="658"/>
      <c r="DZ20" s="658"/>
      <c r="EA20" s="658"/>
      <c r="EB20" s="658"/>
      <c r="EC20" s="694"/>
    </row>
    <row r="21" spans="2:133" ht="11.25" customHeight="1" x14ac:dyDescent="0.2">
      <c r="B21" s="654" t="s">
        <v>265</v>
      </c>
      <c r="C21" s="655"/>
      <c r="D21" s="655"/>
      <c r="E21" s="655"/>
      <c r="F21" s="655"/>
      <c r="G21" s="655"/>
      <c r="H21" s="655"/>
      <c r="I21" s="655"/>
      <c r="J21" s="655"/>
      <c r="K21" s="655"/>
      <c r="L21" s="655"/>
      <c r="M21" s="655"/>
      <c r="N21" s="655"/>
      <c r="O21" s="655"/>
      <c r="P21" s="655"/>
      <c r="Q21" s="656"/>
      <c r="R21" s="657">
        <v>11732028</v>
      </c>
      <c r="S21" s="658"/>
      <c r="T21" s="658"/>
      <c r="U21" s="658"/>
      <c r="V21" s="658"/>
      <c r="W21" s="658"/>
      <c r="X21" s="658"/>
      <c r="Y21" s="659"/>
      <c r="Z21" s="695">
        <v>32.4</v>
      </c>
      <c r="AA21" s="695"/>
      <c r="AB21" s="695"/>
      <c r="AC21" s="695"/>
      <c r="AD21" s="696">
        <v>10554300</v>
      </c>
      <c r="AE21" s="696"/>
      <c r="AF21" s="696"/>
      <c r="AG21" s="696"/>
      <c r="AH21" s="696"/>
      <c r="AI21" s="696"/>
      <c r="AJ21" s="696"/>
      <c r="AK21" s="696"/>
      <c r="AL21" s="660">
        <v>51.1</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v>260</v>
      </c>
      <c r="BH21" s="658"/>
      <c r="BI21" s="658"/>
      <c r="BJ21" s="658"/>
      <c r="BK21" s="658"/>
      <c r="BL21" s="658"/>
      <c r="BM21" s="658"/>
      <c r="BN21" s="659"/>
      <c r="BO21" s="695">
        <v>0</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267</v>
      </c>
      <c r="C22" s="655"/>
      <c r="D22" s="655"/>
      <c r="E22" s="655"/>
      <c r="F22" s="655"/>
      <c r="G22" s="655"/>
      <c r="H22" s="655"/>
      <c r="I22" s="655"/>
      <c r="J22" s="655"/>
      <c r="K22" s="655"/>
      <c r="L22" s="655"/>
      <c r="M22" s="655"/>
      <c r="N22" s="655"/>
      <c r="O22" s="655"/>
      <c r="P22" s="655"/>
      <c r="Q22" s="656"/>
      <c r="R22" s="657">
        <v>10554300</v>
      </c>
      <c r="S22" s="658"/>
      <c r="T22" s="658"/>
      <c r="U22" s="658"/>
      <c r="V22" s="658"/>
      <c r="W22" s="658"/>
      <c r="X22" s="658"/>
      <c r="Y22" s="659"/>
      <c r="Z22" s="695">
        <v>29.2</v>
      </c>
      <c r="AA22" s="695"/>
      <c r="AB22" s="695"/>
      <c r="AC22" s="695"/>
      <c r="AD22" s="696">
        <v>10554300</v>
      </c>
      <c r="AE22" s="696"/>
      <c r="AF22" s="696"/>
      <c r="AG22" s="696"/>
      <c r="AH22" s="696"/>
      <c r="AI22" s="696"/>
      <c r="AJ22" s="696"/>
      <c r="AK22" s="696"/>
      <c r="AL22" s="660">
        <v>51.1</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270</v>
      </c>
      <c r="C23" s="655"/>
      <c r="D23" s="655"/>
      <c r="E23" s="655"/>
      <c r="F23" s="655"/>
      <c r="G23" s="655"/>
      <c r="H23" s="655"/>
      <c r="I23" s="655"/>
      <c r="J23" s="655"/>
      <c r="K23" s="655"/>
      <c r="L23" s="655"/>
      <c r="M23" s="655"/>
      <c r="N23" s="655"/>
      <c r="O23" s="655"/>
      <c r="P23" s="655"/>
      <c r="Q23" s="656"/>
      <c r="R23" s="657">
        <v>1177728</v>
      </c>
      <c r="S23" s="658"/>
      <c r="T23" s="658"/>
      <c r="U23" s="658"/>
      <c r="V23" s="658"/>
      <c r="W23" s="658"/>
      <c r="X23" s="658"/>
      <c r="Y23" s="659"/>
      <c r="Z23" s="695">
        <v>3.3</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2">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16026098</v>
      </c>
      <c r="CS24" s="713"/>
      <c r="CT24" s="713"/>
      <c r="CU24" s="713"/>
      <c r="CV24" s="713"/>
      <c r="CW24" s="713"/>
      <c r="CX24" s="713"/>
      <c r="CY24" s="738"/>
      <c r="CZ24" s="739">
        <v>46</v>
      </c>
      <c r="DA24" s="721"/>
      <c r="DB24" s="721"/>
      <c r="DC24" s="741"/>
      <c r="DD24" s="737">
        <v>12519441</v>
      </c>
      <c r="DE24" s="713"/>
      <c r="DF24" s="713"/>
      <c r="DG24" s="713"/>
      <c r="DH24" s="713"/>
      <c r="DI24" s="713"/>
      <c r="DJ24" s="713"/>
      <c r="DK24" s="738"/>
      <c r="DL24" s="737">
        <v>11781982</v>
      </c>
      <c r="DM24" s="713"/>
      <c r="DN24" s="713"/>
      <c r="DO24" s="713"/>
      <c r="DP24" s="713"/>
      <c r="DQ24" s="713"/>
      <c r="DR24" s="713"/>
      <c r="DS24" s="713"/>
      <c r="DT24" s="713"/>
      <c r="DU24" s="713"/>
      <c r="DV24" s="738"/>
      <c r="DW24" s="739">
        <v>56.7</v>
      </c>
      <c r="DX24" s="721"/>
      <c r="DY24" s="721"/>
      <c r="DZ24" s="721"/>
      <c r="EA24" s="721"/>
      <c r="EB24" s="721"/>
      <c r="EC24" s="740"/>
    </row>
    <row r="25" spans="2:133" ht="11.25" customHeight="1" x14ac:dyDescent="0.2">
      <c r="B25" s="654" t="s">
        <v>280</v>
      </c>
      <c r="C25" s="655"/>
      <c r="D25" s="655"/>
      <c r="E25" s="655"/>
      <c r="F25" s="655"/>
      <c r="G25" s="655"/>
      <c r="H25" s="655"/>
      <c r="I25" s="655"/>
      <c r="J25" s="655"/>
      <c r="K25" s="655"/>
      <c r="L25" s="655"/>
      <c r="M25" s="655"/>
      <c r="N25" s="655"/>
      <c r="O25" s="655"/>
      <c r="P25" s="655"/>
      <c r="Q25" s="656"/>
      <c r="R25" s="657">
        <v>21804130</v>
      </c>
      <c r="S25" s="658"/>
      <c r="T25" s="658"/>
      <c r="U25" s="658"/>
      <c r="V25" s="658"/>
      <c r="W25" s="658"/>
      <c r="X25" s="658"/>
      <c r="Y25" s="659"/>
      <c r="Z25" s="695">
        <v>60.3</v>
      </c>
      <c r="AA25" s="695"/>
      <c r="AB25" s="695"/>
      <c r="AC25" s="695"/>
      <c r="AD25" s="696">
        <v>20626402</v>
      </c>
      <c r="AE25" s="696"/>
      <c r="AF25" s="696"/>
      <c r="AG25" s="696"/>
      <c r="AH25" s="696"/>
      <c r="AI25" s="696"/>
      <c r="AJ25" s="696"/>
      <c r="AK25" s="696"/>
      <c r="AL25" s="660">
        <v>99.9</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6620967</v>
      </c>
      <c r="CS25" s="670"/>
      <c r="CT25" s="670"/>
      <c r="CU25" s="670"/>
      <c r="CV25" s="670"/>
      <c r="CW25" s="670"/>
      <c r="CX25" s="670"/>
      <c r="CY25" s="671"/>
      <c r="CZ25" s="660">
        <v>19</v>
      </c>
      <c r="DA25" s="672"/>
      <c r="DB25" s="672"/>
      <c r="DC25" s="673"/>
      <c r="DD25" s="663">
        <v>6067529</v>
      </c>
      <c r="DE25" s="670"/>
      <c r="DF25" s="670"/>
      <c r="DG25" s="670"/>
      <c r="DH25" s="670"/>
      <c r="DI25" s="670"/>
      <c r="DJ25" s="670"/>
      <c r="DK25" s="671"/>
      <c r="DL25" s="663">
        <v>6020586</v>
      </c>
      <c r="DM25" s="670"/>
      <c r="DN25" s="670"/>
      <c r="DO25" s="670"/>
      <c r="DP25" s="670"/>
      <c r="DQ25" s="670"/>
      <c r="DR25" s="670"/>
      <c r="DS25" s="670"/>
      <c r="DT25" s="670"/>
      <c r="DU25" s="670"/>
      <c r="DV25" s="671"/>
      <c r="DW25" s="660">
        <v>29</v>
      </c>
      <c r="DX25" s="672"/>
      <c r="DY25" s="672"/>
      <c r="DZ25" s="672"/>
      <c r="EA25" s="672"/>
      <c r="EB25" s="672"/>
      <c r="EC25" s="684"/>
    </row>
    <row r="26" spans="2:133" ht="11.25" customHeight="1" x14ac:dyDescent="0.2">
      <c r="B26" s="654" t="s">
        <v>283</v>
      </c>
      <c r="C26" s="655"/>
      <c r="D26" s="655"/>
      <c r="E26" s="655"/>
      <c r="F26" s="655"/>
      <c r="G26" s="655"/>
      <c r="H26" s="655"/>
      <c r="I26" s="655"/>
      <c r="J26" s="655"/>
      <c r="K26" s="655"/>
      <c r="L26" s="655"/>
      <c r="M26" s="655"/>
      <c r="N26" s="655"/>
      <c r="O26" s="655"/>
      <c r="P26" s="655"/>
      <c r="Q26" s="656"/>
      <c r="R26" s="657">
        <v>5197</v>
      </c>
      <c r="S26" s="658"/>
      <c r="T26" s="658"/>
      <c r="U26" s="658"/>
      <c r="V26" s="658"/>
      <c r="W26" s="658"/>
      <c r="X26" s="658"/>
      <c r="Y26" s="659"/>
      <c r="Z26" s="695">
        <v>0</v>
      </c>
      <c r="AA26" s="695"/>
      <c r="AB26" s="695"/>
      <c r="AC26" s="695"/>
      <c r="AD26" s="696">
        <v>5197</v>
      </c>
      <c r="AE26" s="696"/>
      <c r="AF26" s="696"/>
      <c r="AG26" s="696"/>
      <c r="AH26" s="696"/>
      <c r="AI26" s="696"/>
      <c r="AJ26" s="696"/>
      <c r="AK26" s="696"/>
      <c r="AL26" s="660">
        <v>0</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4281051</v>
      </c>
      <c r="CS26" s="658"/>
      <c r="CT26" s="658"/>
      <c r="CU26" s="658"/>
      <c r="CV26" s="658"/>
      <c r="CW26" s="658"/>
      <c r="CX26" s="658"/>
      <c r="CY26" s="659"/>
      <c r="CZ26" s="660">
        <v>12.3</v>
      </c>
      <c r="DA26" s="672"/>
      <c r="DB26" s="672"/>
      <c r="DC26" s="673"/>
      <c r="DD26" s="663">
        <v>3849559</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286</v>
      </c>
      <c r="C27" s="655"/>
      <c r="D27" s="655"/>
      <c r="E27" s="655"/>
      <c r="F27" s="655"/>
      <c r="G27" s="655"/>
      <c r="H27" s="655"/>
      <c r="I27" s="655"/>
      <c r="J27" s="655"/>
      <c r="K27" s="655"/>
      <c r="L27" s="655"/>
      <c r="M27" s="655"/>
      <c r="N27" s="655"/>
      <c r="O27" s="655"/>
      <c r="P27" s="655"/>
      <c r="Q27" s="656"/>
      <c r="R27" s="657">
        <v>224160</v>
      </c>
      <c r="S27" s="658"/>
      <c r="T27" s="658"/>
      <c r="U27" s="658"/>
      <c r="V27" s="658"/>
      <c r="W27" s="658"/>
      <c r="X27" s="658"/>
      <c r="Y27" s="659"/>
      <c r="Z27" s="695">
        <v>0.6</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7825620</v>
      </c>
      <c r="BH27" s="658"/>
      <c r="BI27" s="658"/>
      <c r="BJ27" s="658"/>
      <c r="BK27" s="658"/>
      <c r="BL27" s="658"/>
      <c r="BM27" s="658"/>
      <c r="BN27" s="659"/>
      <c r="BO27" s="695">
        <v>100</v>
      </c>
      <c r="BP27" s="695"/>
      <c r="BQ27" s="695"/>
      <c r="BR27" s="695"/>
      <c r="BS27" s="696">
        <v>142713</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5493223</v>
      </c>
      <c r="CS27" s="670"/>
      <c r="CT27" s="670"/>
      <c r="CU27" s="670"/>
      <c r="CV27" s="670"/>
      <c r="CW27" s="670"/>
      <c r="CX27" s="670"/>
      <c r="CY27" s="671"/>
      <c r="CZ27" s="660">
        <v>15.8</v>
      </c>
      <c r="DA27" s="672"/>
      <c r="DB27" s="672"/>
      <c r="DC27" s="673"/>
      <c r="DD27" s="663">
        <v>2588068</v>
      </c>
      <c r="DE27" s="670"/>
      <c r="DF27" s="670"/>
      <c r="DG27" s="670"/>
      <c r="DH27" s="670"/>
      <c r="DI27" s="670"/>
      <c r="DJ27" s="670"/>
      <c r="DK27" s="671"/>
      <c r="DL27" s="663">
        <v>1897552</v>
      </c>
      <c r="DM27" s="670"/>
      <c r="DN27" s="670"/>
      <c r="DO27" s="670"/>
      <c r="DP27" s="670"/>
      <c r="DQ27" s="670"/>
      <c r="DR27" s="670"/>
      <c r="DS27" s="670"/>
      <c r="DT27" s="670"/>
      <c r="DU27" s="670"/>
      <c r="DV27" s="671"/>
      <c r="DW27" s="660">
        <v>9.1</v>
      </c>
      <c r="DX27" s="672"/>
      <c r="DY27" s="672"/>
      <c r="DZ27" s="672"/>
      <c r="EA27" s="672"/>
      <c r="EB27" s="672"/>
      <c r="EC27" s="684"/>
    </row>
    <row r="28" spans="2:133" ht="11.25" customHeight="1" x14ac:dyDescent="0.2">
      <c r="B28" s="654" t="s">
        <v>289</v>
      </c>
      <c r="C28" s="655"/>
      <c r="D28" s="655"/>
      <c r="E28" s="655"/>
      <c r="F28" s="655"/>
      <c r="G28" s="655"/>
      <c r="H28" s="655"/>
      <c r="I28" s="655"/>
      <c r="J28" s="655"/>
      <c r="K28" s="655"/>
      <c r="L28" s="655"/>
      <c r="M28" s="655"/>
      <c r="N28" s="655"/>
      <c r="O28" s="655"/>
      <c r="P28" s="655"/>
      <c r="Q28" s="656"/>
      <c r="R28" s="657">
        <v>220177</v>
      </c>
      <c r="S28" s="658"/>
      <c r="T28" s="658"/>
      <c r="U28" s="658"/>
      <c r="V28" s="658"/>
      <c r="W28" s="658"/>
      <c r="X28" s="658"/>
      <c r="Y28" s="659"/>
      <c r="Z28" s="695">
        <v>0.6</v>
      </c>
      <c r="AA28" s="695"/>
      <c r="AB28" s="695"/>
      <c r="AC28" s="695"/>
      <c r="AD28" s="696">
        <v>2970</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3911908</v>
      </c>
      <c r="CS28" s="658"/>
      <c r="CT28" s="658"/>
      <c r="CU28" s="658"/>
      <c r="CV28" s="658"/>
      <c r="CW28" s="658"/>
      <c r="CX28" s="658"/>
      <c r="CY28" s="659"/>
      <c r="CZ28" s="660">
        <v>11.2</v>
      </c>
      <c r="DA28" s="672"/>
      <c r="DB28" s="672"/>
      <c r="DC28" s="673"/>
      <c r="DD28" s="663">
        <v>3863844</v>
      </c>
      <c r="DE28" s="658"/>
      <c r="DF28" s="658"/>
      <c r="DG28" s="658"/>
      <c r="DH28" s="658"/>
      <c r="DI28" s="658"/>
      <c r="DJ28" s="658"/>
      <c r="DK28" s="659"/>
      <c r="DL28" s="663">
        <v>3863844</v>
      </c>
      <c r="DM28" s="658"/>
      <c r="DN28" s="658"/>
      <c r="DO28" s="658"/>
      <c r="DP28" s="658"/>
      <c r="DQ28" s="658"/>
      <c r="DR28" s="658"/>
      <c r="DS28" s="658"/>
      <c r="DT28" s="658"/>
      <c r="DU28" s="658"/>
      <c r="DV28" s="659"/>
      <c r="DW28" s="660">
        <v>18.600000000000001</v>
      </c>
      <c r="DX28" s="672"/>
      <c r="DY28" s="672"/>
      <c r="DZ28" s="672"/>
      <c r="EA28" s="672"/>
      <c r="EB28" s="672"/>
      <c r="EC28" s="684"/>
    </row>
    <row r="29" spans="2:133" ht="11.25" customHeight="1" x14ac:dyDescent="0.2">
      <c r="B29" s="654" t="s">
        <v>291</v>
      </c>
      <c r="C29" s="655"/>
      <c r="D29" s="655"/>
      <c r="E29" s="655"/>
      <c r="F29" s="655"/>
      <c r="G29" s="655"/>
      <c r="H29" s="655"/>
      <c r="I29" s="655"/>
      <c r="J29" s="655"/>
      <c r="K29" s="655"/>
      <c r="L29" s="655"/>
      <c r="M29" s="655"/>
      <c r="N29" s="655"/>
      <c r="O29" s="655"/>
      <c r="P29" s="655"/>
      <c r="Q29" s="656"/>
      <c r="R29" s="657">
        <v>249144</v>
      </c>
      <c r="S29" s="658"/>
      <c r="T29" s="658"/>
      <c r="U29" s="658"/>
      <c r="V29" s="658"/>
      <c r="W29" s="658"/>
      <c r="X29" s="658"/>
      <c r="Y29" s="659"/>
      <c r="Z29" s="695">
        <v>0.7</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3911908</v>
      </c>
      <c r="CS29" s="670"/>
      <c r="CT29" s="670"/>
      <c r="CU29" s="670"/>
      <c r="CV29" s="670"/>
      <c r="CW29" s="670"/>
      <c r="CX29" s="670"/>
      <c r="CY29" s="671"/>
      <c r="CZ29" s="660">
        <v>11.2</v>
      </c>
      <c r="DA29" s="672"/>
      <c r="DB29" s="672"/>
      <c r="DC29" s="673"/>
      <c r="DD29" s="663">
        <v>3863844</v>
      </c>
      <c r="DE29" s="670"/>
      <c r="DF29" s="670"/>
      <c r="DG29" s="670"/>
      <c r="DH29" s="670"/>
      <c r="DI29" s="670"/>
      <c r="DJ29" s="670"/>
      <c r="DK29" s="671"/>
      <c r="DL29" s="663">
        <v>3863844</v>
      </c>
      <c r="DM29" s="670"/>
      <c r="DN29" s="670"/>
      <c r="DO29" s="670"/>
      <c r="DP29" s="670"/>
      <c r="DQ29" s="670"/>
      <c r="DR29" s="670"/>
      <c r="DS29" s="670"/>
      <c r="DT29" s="670"/>
      <c r="DU29" s="670"/>
      <c r="DV29" s="671"/>
      <c r="DW29" s="660">
        <v>18.600000000000001</v>
      </c>
      <c r="DX29" s="672"/>
      <c r="DY29" s="672"/>
      <c r="DZ29" s="672"/>
      <c r="EA29" s="672"/>
      <c r="EB29" s="672"/>
      <c r="EC29" s="684"/>
    </row>
    <row r="30" spans="2:133" ht="11.25" customHeight="1" x14ac:dyDescent="0.2">
      <c r="B30" s="654" t="s">
        <v>293</v>
      </c>
      <c r="C30" s="655"/>
      <c r="D30" s="655"/>
      <c r="E30" s="655"/>
      <c r="F30" s="655"/>
      <c r="G30" s="655"/>
      <c r="H30" s="655"/>
      <c r="I30" s="655"/>
      <c r="J30" s="655"/>
      <c r="K30" s="655"/>
      <c r="L30" s="655"/>
      <c r="M30" s="655"/>
      <c r="N30" s="655"/>
      <c r="O30" s="655"/>
      <c r="P30" s="655"/>
      <c r="Q30" s="656"/>
      <c r="R30" s="657">
        <v>3978505</v>
      </c>
      <c r="S30" s="658"/>
      <c r="T30" s="658"/>
      <c r="U30" s="658"/>
      <c r="V30" s="658"/>
      <c r="W30" s="658"/>
      <c r="X30" s="658"/>
      <c r="Y30" s="659"/>
      <c r="Z30" s="695">
        <v>11</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27"/>
      <c r="BI30" s="727"/>
      <c r="BJ30" s="727"/>
      <c r="BK30" s="727"/>
      <c r="BL30" s="727"/>
      <c r="BM30" s="727"/>
      <c r="BN30" s="727"/>
      <c r="BO30" s="727"/>
      <c r="BP30" s="727"/>
      <c r="BQ30" s="728"/>
      <c r="BR30" s="709" t="s">
        <v>295</v>
      </c>
      <c r="BS30" s="727"/>
      <c r="BT30" s="727"/>
      <c r="BU30" s="727"/>
      <c r="BV30" s="727"/>
      <c r="BW30" s="727"/>
      <c r="BX30" s="727"/>
      <c r="BY30" s="727"/>
      <c r="BZ30" s="727"/>
      <c r="CA30" s="727"/>
      <c r="CB30" s="728"/>
      <c r="CD30" s="678"/>
      <c r="CE30" s="679"/>
      <c r="CF30" s="654" t="s">
        <v>296</v>
      </c>
      <c r="CG30" s="655"/>
      <c r="CH30" s="655"/>
      <c r="CI30" s="655"/>
      <c r="CJ30" s="655"/>
      <c r="CK30" s="655"/>
      <c r="CL30" s="655"/>
      <c r="CM30" s="655"/>
      <c r="CN30" s="655"/>
      <c r="CO30" s="655"/>
      <c r="CP30" s="655"/>
      <c r="CQ30" s="656"/>
      <c r="CR30" s="657">
        <v>3826931</v>
      </c>
      <c r="CS30" s="658"/>
      <c r="CT30" s="658"/>
      <c r="CU30" s="658"/>
      <c r="CV30" s="658"/>
      <c r="CW30" s="658"/>
      <c r="CX30" s="658"/>
      <c r="CY30" s="659"/>
      <c r="CZ30" s="660">
        <v>11</v>
      </c>
      <c r="DA30" s="672"/>
      <c r="DB30" s="672"/>
      <c r="DC30" s="673"/>
      <c r="DD30" s="663">
        <v>3779025</v>
      </c>
      <c r="DE30" s="658"/>
      <c r="DF30" s="658"/>
      <c r="DG30" s="658"/>
      <c r="DH30" s="658"/>
      <c r="DI30" s="658"/>
      <c r="DJ30" s="658"/>
      <c r="DK30" s="659"/>
      <c r="DL30" s="663">
        <v>3779025</v>
      </c>
      <c r="DM30" s="658"/>
      <c r="DN30" s="658"/>
      <c r="DO30" s="658"/>
      <c r="DP30" s="658"/>
      <c r="DQ30" s="658"/>
      <c r="DR30" s="658"/>
      <c r="DS30" s="658"/>
      <c r="DT30" s="658"/>
      <c r="DU30" s="658"/>
      <c r="DV30" s="659"/>
      <c r="DW30" s="660">
        <v>18.2</v>
      </c>
      <c r="DX30" s="672"/>
      <c r="DY30" s="672"/>
      <c r="DZ30" s="672"/>
      <c r="EA30" s="672"/>
      <c r="EB30" s="672"/>
      <c r="EC30" s="684"/>
    </row>
    <row r="31" spans="2:133" ht="11.25" customHeight="1" x14ac:dyDescent="0.2">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298</v>
      </c>
      <c r="AQ31" s="730"/>
      <c r="AR31" s="730"/>
      <c r="AS31" s="730"/>
      <c r="AT31" s="731" t="s">
        <v>299</v>
      </c>
      <c r="AU31" s="218"/>
      <c r="AV31" s="218"/>
      <c r="AW31" s="218"/>
      <c r="AX31" s="715" t="s">
        <v>177</v>
      </c>
      <c r="AY31" s="716"/>
      <c r="AZ31" s="716"/>
      <c r="BA31" s="716"/>
      <c r="BB31" s="716"/>
      <c r="BC31" s="716"/>
      <c r="BD31" s="716"/>
      <c r="BE31" s="716"/>
      <c r="BF31" s="717"/>
      <c r="BG31" s="719">
        <v>99.3</v>
      </c>
      <c r="BH31" s="720"/>
      <c r="BI31" s="720"/>
      <c r="BJ31" s="720"/>
      <c r="BK31" s="720"/>
      <c r="BL31" s="720"/>
      <c r="BM31" s="721">
        <v>97.6</v>
      </c>
      <c r="BN31" s="720"/>
      <c r="BO31" s="720"/>
      <c r="BP31" s="720"/>
      <c r="BQ31" s="722"/>
      <c r="BR31" s="719">
        <v>99.3</v>
      </c>
      <c r="BS31" s="720"/>
      <c r="BT31" s="720"/>
      <c r="BU31" s="720"/>
      <c r="BV31" s="720"/>
      <c r="BW31" s="720"/>
      <c r="BX31" s="721">
        <v>97.6</v>
      </c>
      <c r="BY31" s="720"/>
      <c r="BZ31" s="720"/>
      <c r="CA31" s="720"/>
      <c r="CB31" s="722"/>
      <c r="CD31" s="678"/>
      <c r="CE31" s="679"/>
      <c r="CF31" s="654" t="s">
        <v>300</v>
      </c>
      <c r="CG31" s="655"/>
      <c r="CH31" s="655"/>
      <c r="CI31" s="655"/>
      <c r="CJ31" s="655"/>
      <c r="CK31" s="655"/>
      <c r="CL31" s="655"/>
      <c r="CM31" s="655"/>
      <c r="CN31" s="655"/>
      <c r="CO31" s="655"/>
      <c r="CP31" s="655"/>
      <c r="CQ31" s="656"/>
      <c r="CR31" s="657">
        <v>84977</v>
      </c>
      <c r="CS31" s="670"/>
      <c r="CT31" s="670"/>
      <c r="CU31" s="670"/>
      <c r="CV31" s="670"/>
      <c r="CW31" s="670"/>
      <c r="CX31" s="670"/>
      <c r="CY31" s="671"/>
      <c r="CZ31" s="660">
        <v>0.2</v>
      </c>
      <c r="DA31" s="672"/>
      <c r="DB31" s="672"/>
      <c r="DC31" s="673"/>
      <c r="DD31" s="663">
        <v>84819</v>
      </c>
      <c r="DE31" s="670"/>
      <c r="DF31" s="670"/>
      <c r="DG31" s="670"/>
      <c r="DH31" s="670"/>
      <c r="DI31" s="670"/>
      <c r="DJ31" s="670"/>
      <c r="DK31" s="671"/>
      <c r="DL31" s="663">
        <v>84819</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301</v>
      </c>
      <c r="C32" s="655"/>
      <c r="D32" s="655"/>
      <c r="E32" s="655"/>
      <c r="F32" s="655"/>
      <c r="G32" s="655"/>
      <c r="H32" s="655"/>
      <c r="I32" s="655"/>
      <c r="J32" s="655"/>
      <c r="K32" s="655"/>
      <c r="L32" s="655"/>
      <c r="M32" s="655"/>
      <c r="N32" s="655"/>
      <c r="O32" s="655"/>
      <c r="P32" s="655"/>
      <c r="Q32" s="656"/>
      <c r="R32" s="657">
        <v>2079962</v>
      </c>
      <c r="S32" s="658"/>
      <c r="T32" s="658"/>
      <c r="U32" s="658"/>
      <c r="V32" s="658"/>
      <c r="W32" s="658"/>
      <c r="X32" s="658"/>
      <c r="Y32" s="659"/>
      <c r="Z32" s="695">
        <v>5.7</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302</v>
      </c>
      <c r="AX32" s="654" t="s">
        <v>303</v>
      </c>
      <c r="AY32" s="655"/>
      <c r="AZ32" s="655"/>
      <c r="BA32" s="655"/>
      <c r="BB32" s="655"/>
      <c r="BC32" s="655"/>
      <c r="BD32" s="655"/>
      <c r="BE32" s="655"/>
      <c r="BF32" s="656"/>
      <c r="BG32" s="723">
        <v>99.3</v>
      </c>
      <c r="BH32" s="670"/>
      <c r="BI32" s="670"/>
      <c r="BJ32" s="670"/>
      <c r="BK32" s="670"/>
      <c r="BL32" s="670"/>
      <c r="BM32" s="661">
        <v>98</v>
      </c>
      <c r="BN32" s="670"/>
      <c r="BO32" s="670"/>
      <c r="BP32" s="670"/>
      <c r="BQ32" s="693"/>
      <c r="BR32" s="723">
        <v>99.3</v>
      </c>
      <c r="BS32" s="670"/>
      <c r="BT32" s="670"/>
      <c r="BU32" s="670"/>
      <c r="BV32" s="670"/>
      <c r="BW32" s="670"/>
      <c r="BX32" s="661">
        <v>98.1</v>
      </c>
      <c r="BY32" s="670"/>
      <c r="BZ32" s="670"/>
      <c r="CA32" s="670"/>
      <c r="CB32" s="693"/>
      <c r="CD32" s="680"/>
      <c r="CE32" s="681"/>
      <c r="CF32" s="654" t="s">
        <v>304</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2">
      <c r="B33" s="654" t="s">
        <v>305</v>
      </c>
      <c r="C33" s="655"/>
      <c r="D33" s="655"/>
      <c r="E33" s="655"/>
      <c r="F33" s="655"/>
      <c r="G33" s="655"/>
      <c r="H33" s="655"/>
      <c r="I33" s="655"/>
      <c r="J33" s="655"/>
      <c r="K33" s="655"/>
      <c r="L33" s="655"/>
      <c r="M33" s="655"/>
      <c r="N33" s="655"/>
      <c r="O33" s="655"/>
      <c r="P33" s="655"/>
      <c r="Q33" s="656"/>
      <c r="R33" s="657">
        <v>249989</v>
      </c>
      <c r="S33" s="658"/>
      <c r="T33" s="658"/>
      <c r="U33" s="658"/>
      <c r="V33" s="658"/>
      <c r="W33" s="658"/>
      <c r="X33" s="658"/>
      <c r="Y33" s="659"/>
      <c r="Z33" s="695">
        <v>0.7</v>
      </c>
      <c r="AA33" s="695"/>
      <c r="AB33" s="695"/>
      <c r="AC33" s="695"/>
      <c r="AD33" s="696">
        <v>2</v>
      </c>
      <c r="AE33" s="696"/>
      <c r="AF33" s="696"/>
      <c r="AG33" s="696"/>
      <c r="AH33" s="696"/>
      <c r="AI33" s="696"/>
      <c r="AJ33" s="696"/>
      <c r="AK33" s="696"/>
      <c r="AL33" s="660">
        <v>0</v>
      </c>
      <c r="AM33" s="661"/>
      <c r="AN33" s="661"/>
      <c r="AO33" s="697"/>
      <c r="AP33" s="700"/>
      <c r="AQ33" s="701"/>
      <c r="AR33" s="701"/>
      <c r="AS33" s="701"/>
      <c r="AT33" s="733"/>
      <c r="AU33" s="219"/>
      <c r="AV33" s="219"/>
      <c r="AW33" s="219"/>
      <c r="AX33" s="638" t="s">
        <v>306</v>
      </c>
      <c r="AY33" s="639"/>
      <c r="AZ33" s="639"/>
      <c r="BA33" s="639"/>
      <c r="BB33" s="639"/>
      <c r="BC33" s="639"/>
      <c r="BD33" s="639"/>
      <c r="BE33" s="639"/>
      <c r="BF33" s="640"/>
      <c r="BG33" s="718">
        <v>99.2</v>
      </c>
      <c r="BH33" s="642"/>
      <c r="BI33" s="642"/>
      <c r="BJ33" s="642"/>
      <c r="BK33" s="642"/>
      <c r="BL33" s="642"/>
      <c r="BM33" s="688">
        <v>97.2</v>
      </c>
      <c r="BN33" s="642"/>
      <c r="BO33" s="642"/>
      <c r="BP33" s="642"/>
      <c r="BQ33" s="705"/>
      <c r="BR33" s="718">
        <v>99.2</v>
      </c>
      <c r="BS33" s="642"/>
      <c r="BT33" s="642"/>
      <c r="BU33" s="642"/>
      <c r="BV33" s="642"/>
      <c r="BW33" s="642"/>
      <c r="BX33" s="688">
        <v>97.2</v>
      </c>
      <c r="BY33" s="642"/>
      <c r="BZ33" s="642"/>
      <c r="CA33" s="642"/>
      <c r="CB33" s="705"/>
      <c r="CD33" s="654" t="s">
        <v>307</v>
      </c>
      <c r="CE33" s="655"/>
      <c r="CF33" s="655"/>
      <c r="CG33" s="655"/>
      <c r="CH33" s="655"/>
      <c r="CI33" s="655"/>
      <c r="CJ33" s="655"/>
      <c r="CK33" s="655"/>
      <c r="CL33" s="655"/>
      <c r="CM33" s="655"/>
      <c r="CN33" s="655"/>
      <c r="CO33" s="655"/>
      <c r="CP33" s="655"/>
      <c r="CQ33" s="656"/>
      <c r="CR33" s="657">
        <v>14700838</v>
      </c>
      <c r="CS33" s="670"/>
      <c r="CT33" s="670"/>
      <c r="CU33" s="670"/>
      <c r="CV33" s="670"/>
      <c r="CW33" s="670"/>
      <c r="CX33" s="670"/>
      <c r="CY33" s="671"/>
      <c r="CZ33" s="660">
        <v>42.2</v>
      </c>
      <c r="DA33" s="672"/>
      <c r="DB33" s="672"/>
      <c r="DC33" s="673"/>
      <c r="DD33" s="663">
        <v>10109624</v>
      </c>
      <c r="DE33" s="670"/>
      <c r="DF33" s="670"/>
      <c r="DG33" s="670"/>
      <c r="DH33" s="670"/>
      <c r="DI33" s="670"/>
      <c r="DJ33" s="670"/>
      <c r="DK33" s="671"/>
      <c r="DL33" s="663">
        <v>8618895</v>
      </c>
      <c r="DM33" s="670"/>
      <c r="DN33" s="670"/>
      <c r="DO33" s="670"/>
      <c r="DP33" s="670"/>
      <c r="DQ33" s="670"/>
      <c r="DR33" s="670"/>
      <c r="DS33" s="670"/>
      <c r="DT33" s="670"/>
      <c r="DU33" s="670"/>
      <c r="DV33" s="671"/>
      <c r="DW33" s="660">
        <v>41.5</v>
      </c>
      <c r="DX33" s="672"/>
      <c r="DY33" s="672"/>
      <c r="DZ33" s="672"/>
      <c r="EA33" s="672"/>
      <c r="EB33" s="672"/>
      <c r="EC33" s="684"/>
    </row>
    <row r="34" spans="2:133" ht="11.25" customHeight="1" x14ac:dyDescent="0.2">
      <c r="B34" s="654" t="s">
        <v>308</v>
      </c>
      <c r="C34" s="655"/>
      <c r="D34" s="655"/>
      <c r="E34" s="655"/>
      <c r="F34" s="655"/>
      <c r="G34" s="655"/>
      <c r="H34" s="655"/>
      <c r="I34" s="655"/>
      <c r="J34" s="655"/>
      <c r="K34" s="655"/>
      <c r="L34" s="655"/>
      <c r="M34" s="655"/>
      <c r="N34" s="655"/>
      <c r="O34" s="655"/>
      <c r="P34" s="655"/>
      <c r="Q34" s="656"/>
      <c r="R34" s="657">
        <v>1096561</v>
      </c>
      <c r="S34" s="658"/>
      <c r="T34" s="658"/>
      <c r="U34" s="658"/>
      <c r="V34" s="658"/>
      <c r="W34" s="658"/>
      <c r="X34" s="658"/>
      <c r="Y34" s="659"/>
      <c r="Z34" s="695">
        <v>3</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5353853</v>
      </c>
      <c r="CS34" s="658"/>
      <c r="CT34" s="658"/>
      <c r="CU34" s="658"/>
      <c r="CV34" s="658"/>
      <c r="CW34" s="658"/>
      <c r="CX34" s="658"/>
      <c r="CY34" s="659"/>
      <c r="CZ34" s="660">
        <v>15.4</v>
      </c>
      <c r="DA34" s="672"/>
      <c r="DB34" s="672"/>
      <c r="DC34" s="673"/>
      <c r="DD34" s="663">
        <v>3478680</v>
      </c>
      <c r="DE34" s="658"/>
      <c r="DF34" s="658"/>
      <c r="DG34" s="658"/>
      <c r="DH34" s="658"/>
      <c r="DI34" s="658"/>
      <c r="DJ34" s="658"/>
      <c r="DK34" s="659"/>
      <c r="DL34" s="663">
        <v>2846537</v>
      </c>
      <c r="DM34" s="658"/>
      <c r="DN34" s="658"/>
      <c r="DO34" s="658"/>
      <c r="DP34" s="658"/>
      <c r="DQ34" s="658"/>
      <c r="DR34" s="658"/>
      <c r="DS34" s="658"/>
      <c r="DT34" s="658"/>
      <c r="DU34" s="658"/>
      <c r="DV34" s="659"/>
      <c r="DW34" s="660">
        <v>13.7</v>
      </c>
      <c r="DX34" s="672"/>
      <c r="DY34" s="672"/>
      <c r="DZ34" s="672"/>
      <c r="EA34" s="672"/>
      <c r="EB34" s="672"/>
      <c r="EC34" s="684"/>
    </row>
    <row r="35" spans="2:133" ht="11.25" customHeight="1" x14ac:dyDescent="0.2">
      <c r="B35" s="654" t="s">
        <v>310</v>
      </c>
      <c r="C35" s="655"/>
      <c r="D35" s="655"/>
      <c r="E35" s="655"/>
      <c r="F35" s="655"/>
      <c r="G35" s="655"/>
      <c r="H35" s="655"/>
      <c r="I35" s="655"/>
      <c r="J35" s="655"/>
      <c r="K35" s="655"/>
      <c r="L35" s="655"/>
      <c r="M35" s="655"/>
      <c r="N35" s="655"/>
      <c r="O35" s="655"/>
      <c r="P35" s="655"/>
      <c r="Q35" s="656"/>
      <c r="R35" s="657">
        <v>2583922</v>
      </c>
      <c r="S35" s="658"/>
      <c r="T35" s="658"/>
      <c r="U35" s="658"/>
      <c r="V35" s="658"/>
      <c r="W35" s="658"/>
      <c r="X35" s="658"/>
      <c r="Y35" s="659"/>
      <c r="Z35" s="695">
        <v>7.1</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236189</v>
      </c>
      <c r="CS35" s="670"/>
      <c r="CT35" s="670"/>
      <c r="CU35" s="670"/>
      <c r="CV35" s="670"/>
      <c r="CW35" s="670"/>
      <c r="CX35" s="670"/>
      <c r="CY35" s="671"/>
      <c r="CZ35" s="660">
        <v>0.7</v>
      </c>
      <c r="DA35" s="672"/>
      <c r="DB35" s="672"/>
      <c r="DC35" s="673"/>
      <c r="DD35" s="663">
        <v>197121</v>
      </c>
      <c r="DE35" s="670"/>
      <c r="DF35" s="670"/>
      <c r="DG35" s="670"/>
      <c r="DH35" s="670"/>
      <c r="DI35" s="670"/>
      <c r="DJ35" s="670"/>
      <c r="DK35" s="671"/>
      <c r="DL35" s="663">
        <v>197121</v>
      </c>
      <c r="DM35" s="670"/>
      <c r="DN35" s="670"/>
      <c r="DO35" s="670"/>
      <c r="DP35" s="670"/>
      <c r="DQ35" s="670"/>
      <c r="DR35" s="670"/>
      <c r="DS35" s="670"/>
      <c r="DT35" s="670"/>
      <c r="DU35" s="670"/>
      <c r="DV35" s="671"/>
      <c r="DW35" s="660">
        <v>0.9</v>
      </c>
      <c r="DX35" s="672"/>
      <c r="DY35" s="672"/>
      <c r="DZ35" s="672"/>
      <c r="EA35" s="672"/>
      <c r="EB35" s="672"/>
      <c r="EC35" s="684"/>
    </row>
    <row r="36" spans="2:133" ht="11.25" customHeight="1" x14ac:dyDescent="0.2">
      <c r="B36" s="654" t="s">
        <v>314</v>
      </c>
      <c r="C36" s="655"/>
      <c r="D36" s="655"/>
      <c r="E36" s="655"/>
      <c r="F36" s="655"/>
      <c r="G36" s="655"/>
      <c r="H36" s="655"/>
      <c r="I36" s="655"/>
      <c r="J36" s="655"/>
      <c r="K36" s="655"/>
      <c r="L36" s="655"/>
      <c r="M36" s="655"/>
      <c r="N36" s="655"/>
      <c r="O36" s="655"/>
      <c r="P36" s="655"/>
      <c r="Q36" s="656"/>
      <c r="R36" s="657">
        <v>571962</v>
      </c>
      <c r="S36" s="658"/>
      <c r="T36" s="658"/>
      <c r="U36" s="658"/>
      <c r="V36" s="658"/>
      <c r="W36" s="658"/>
      <c r="X36" s="658"/>
      <c r="Y36" s="659"/>
      <c r="Z36" s="695">
        <v>1.6</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4168557</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200136</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4285480</v>
      </c>
      <c r="CS36" s="658"/>
      <c r="CT36" s="658"/>
      <c r="CU36" s="658"/>
      <c r="CV36" s="658"/>
      <c r="CW36" s="658"/>
      <c r="CX36" s="658"/>
      <c r="CY36" s="659"/>
      <c r="CZ36" s="660">
        <v>12.3</v>
      </c>
      <c r="DA36" s="672"/>
      <c r="DB36" s="672"/>
      <c r="DC36" s="673"/>
      <c r="DD36" s="663">
        <v>3400210</v>
      </c>
      <c r="DE36" s="658"/>
      <c r="DF36" s="658"/>
      <c r="DG36" s="658"/>
      <c r="DH36" s="658"/>
      <c r="DI36" s="658"/>
      <c r="DJ36" s="658"/>
      <c r="DK36" s="659"/>
      <c r="DL36" s="663">
        <v>3051237</v>
      </c>
      <c r="DM36" s="658"/>
      <c r="DN36" s="658"/>
      <c r="DO36" s="658"/>
      <c r="DP36" s="658"/>
      <c r="DQ36" s="658"/>
      <c r="DR36" s="658"/>
      <c r="DS36" s="658"/>
      <c r="DT36" s="658"/>
      <c r="DU36" s="658"/>
      <c r="DV36" s="659"/>
      <c r="DW36" s="660">
        <v>14.7</v>
      </c>
      <c r="DX36" s="672"/>
      <c r="DY36" s="672"/>
      <c r="DZ36" s="672"/>
      <c r="EA36" s="672"/>
      <c r="EB36" s="672"/>
      <c r="EC36" s="684"/>
    </row>
    <row r="37" spans="2:133" ht="11.25" customHeight="1" x14ac:dyDescent="0.2">
      <c r="B37" s="654" t="s">
        <v>318</v>
      </c>
      <c r="C37" s="655"/>
      <c r="D37" s="655"/>
      <c r="E37" s="655"/>
      <c r="F37" s="655"/>
      <c r="G37" s="655"/>
      <c r="H37" s="655"/>
      <c r="I37" s="655"/>
      <c r="J37" s="655"/>
      <c r="K37" s="655"/>
      <c r="L37" s="655"/>
      <c r="M37" s="655"/>
      <c r="N37" s="655"/>
      <c r="O37" s="655"/>
      <c r="P37" s="655"/>
      <c r="Q37" s="656"/>
      <c r="R37" s="657">
        <v>680364</v>
      </c>
      <c r="S37" s="658"/>
      <c r="T37" s="658"/>
      <c r="U37" s="658"/>
      <c r="V37" s="658"/>
      <c r="W37" s="658"/>
      <c r="X37" s="658"/>
      <c r="Y37" s="659"/>
      <c r="Z37" s="695">
        <v>1.9</v>
      </c>
      <c r="AA37" s="695"/>
      <c r="AB37" s="695"/>
      <c r="AC37" s="695"/>
      <c r="AD37" s="696">
        <v>6930</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819580</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127717</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1641317</v>
      </c>
      <c r="CS37" s="670"/>
      <c r="CT37" s="670"/>
      <c r="CU37" s="670"/>
      <c r="CV37" s="670"/>
      <c r="CW37" s="670"/>
      <c r="CX37" s="670"/>
      <c r="CY37" s="671"/>
      <c r="CZ37" s="660">
        <v>4.7</v>
      </c>
      <c r="DA37" s="672"/>
      <c r="DB37" s="672"/>
      <c r="DC37" s="673"/>
      <c r="DD37" s="663">
        <v>1543872</v>
      </c>
      <c r="DE37" s="670"/>
      <c r="DF37" s="670"/>
      <c r="DG37" s="670"/>
      <c r="DH37" s="670"/>
      <c r="DI37" s="670"/>
      <c r="DJ37" s="670"/>
      <c r="DK37" s="671"/>
      <c r="DL37" s="663">
        <v>1533210</v>
      </c>
      <c r="DM37" s="670"/>
      <c r="DN37" s="670"/>
      <c r="DO37" s="670"/>
      <c r="DP37" s="670"/>
      <c r="DQ37" s="670"/>
      <c r="DR37" s="670"/>
      <c r="DS37" s="670"/>
      <c r="DT37" s="670"/>
      <c r="DU37" s="670"/>
      <c r="DV37" s="671"/>
      <c r="DW37" s="660">
        <v>7.4</v>
      </c>
      <c r="DX37" s="672"/>
      <c r="DY37" s="672"/>
      <c r="DZ37" s="672"/>
      <c r="EA37" s="672"/>
      <c r="EB37" s="672"/>
      <c r="EC37" s="684"/>
    </row>
    <row r="38" spans="2:133" ht="11.25" customHeight="1" x14ac:dyDescent="0.2">
      <c r="B38" s="654" t="s">
        <v>322</v>
      </c>
      <c r="C38" s="655"/>
      <c r="D38" s="655"/>
      <c r="E38" s="655"/>
      <c r="F38" s="655"/>
      <c r="G38" s="655"/>
      <c r="H38" s="655"/>
      <c r="I38" s="655"/>
      <c r="J38" s="655"/>
      <c r="K38" s="655"/>
      <c r="L38" s="655"/>
      <c r="M38" s="655"/>
      <c r="N38" s="655"/>
      <c r="O38" s="655"/>
      <c r="P38" s="655"/>
      <c r="Q38" s="656"/>
      <c r="R38" s="657">
        <v>2436379</v>
      </c>
      <c r="S38" s="658"/>
      <c r="T38" s="658"/>
      <c r="U38" s="658"/>
      <c r="V38" s="658"/>
      <c r="W38" s="658"/>
      <c r="X38" s="658"/>
      <c r="Y38" s="659"/>
      <c r="Z38" s="695">
        <v>6.7</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260091</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7792</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3315469</v>
      </c>
      <c r="CS38" s="658"/>
      <c r="CT38" s="658"/>
      <c r="CU38" s="658"/>
      <c r="CV38" s="658"/>
      <c r="CW38" s="658"/>
      <c r="CX38" s="658"/>
      <c r="CY38" s="659"/>
      <c r="CZ38" s="660">
        <v>9.5</v>
      </c>
      <c r="DA38" s="672"/>
      <c r="DB38" s="672"/>
      <c r="DC38" s="673"/>
      <c r="DD38" s="663">
        <v>2730425</v>
      </c>
      <c r="DE38" s="658"/>
      <c r="DF38" s="658"/>
      <c r="DG38" s="658"/>
      <c r="DH38" s="658"/>
      <c r="DI38" s="658"/>
      <c r="DJ38" s="658"/>
      <c r="DK38" s="659"/>
      <c r="DL38" s="663">
        <v>2520535</v>
      </c>
      <c r="DM38" s="658"/>
      <c r="DN38" s="658"/>
      <c r="DO38" s="658"/>
      <c r="DP38" s="658"/>
      <c r="DQ38" s="658"/>
      <c r="DR38" s="658"/>
      <c r="DS38" s="658"/>
      <c r="DT38" s="658"/>
      <c r="DU38" s="658"/>
      <c r="DV38" s="659"/>
      <c r="DW38" s="660">
        <v>12.1</v>
      </c>
      <c r="DX38" s="672"/>
      <c r="DY38" s="672"/>
      <c r="DZ38" s="672"/>
      <c r="EA38" s="672"/>
      <c r="EB38" s="672"/>
      <c r="EC38" s="684"/>
    </row>
    <row r="39" spans="2:133" ht="11.25" customHeight="1" x14ac:dyDescent="0.2">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v>24095</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11609</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1479382</v>
      </c>
      <c r="CS39" s="670"/>
      <c r="CT39" s="670"/>
      <c r="CU39" s="670"/>
      <c r="CV39" s="670"/>
      <c r="CW39" s="670"/>
      <c r="CX39" s="670"/>
      <c r="CY39" s="671"/>
      <c r="CZ39" s="660">
        <v>4.2</v>
      </c>
      <c r="DA39" s="672"/>
      <c r="DB39" s="672"/>
      <c r="DC39" s="673"/>
      <c r="DD39" s="663">
        <v>299723</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330</v>
      </c>
      <c r="C40" s="655"/>
      <c r="D40" s="655"/>
      <c r="E40" s="655"/>
      <c r="F40" s="655"/>
      <c r="G40" s="655"/>
      <c r="H40" s="655"/>
      <c r="I40" s="655"/>
      <c r="J40" s="655"/>
      <c r="K40" s="655"/>
      <c r="L40" s="655"/>
      <c r="M40" s="655"/>
      <c r="N40" s="655"/>
      <c r="O40" s="655"/>
      <c r="P40" s="655"/>
      <c r="Q40" s="656"/>
      <c r="R40" s="657">
        <v>131400</v>
      </c>
      <c r="S40" s="658"/>
      <c r="T40" s="658"/>
      <c r="U40" s="658"/>
      <c r="V40" s="658"/>
      <c r="W40" s="658"/>
      <c r="X40" s="658"/>
      <c r="Y40" s="659"/>
      <c r="Z40" s="695">
        <v>0.4</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v>22603</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102</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30465</v>
      </c>
      <c r="CS40" s="658"/>
      <c r="CT40" s="658"/>
      <c r="CU40" s="658"/>
      <c r="CV40" s="658"/>
      <c r="CW40" s="658"/>
      <c r="CX40" s="658"/>
      <c r="CY40" s="659"/>
      <c r="CZ40" s="660">
        <v>0.1</v>
      </c>
      <c r="DA40" s="672"/>
      <c r="DB40" s="672"/>
      <c r="DC40" s="673"/>
      <c r="DD40" s="663">
        <v>3465</v>
      </c>
      <c r="DE40" s="658"/>
      <c r="DF40" s="658"/>
      <c r="DG40" s="658"/>
      <c r="DH40" s="658"/>
      <c r="DI40" s="658"/>
      <c r="DJ40" s="658"/>
      <c r="DK40" s="659"/>
      <c r="DL40" s="663">
        <v>3465</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2">
      <c r="B41" s="638" t="s">
        <v>335</v>
      </c>
      <c r="C41" s="639"/>
      <c r="D41" s="639"/>
      <c r="E41" s="639"/>
      <c r="F41" s="639"/>
      <c r="G41" s="639"/>
      <c r="H41" s="639"/>
      <c r="I41" s="639"/>
      <c r="J41" s="639"/>
      <c r="K41" s="639"/>
      <c r="L41" s="639"/>
      <c r="M41" s="639"/>
      <c r="N41" s="639"/>
      <c r="O41" s="639"/>
      <c r="P41" s="639"/>
      <c r="Q41" s="640"/>
      <c r="R41" s="641">
        <v>36180452</v>
      </c>
      <c r="S41" s="682"/>
      <c r="T41" s="682"/>
      <c r="U41" s="682"/>
      <c r="V41" s="682"/>
      <c r="W41" s="682"/>
      <c r="X41" s="682"/>
      <c r="Y41" s="685"/>
      <c r="Z41" s="686">
        <v>100</v>
      </c>
      <c r="AA41" s="686"/>
      <c r="AB41" s="686"/>
      <c r="AC41" s="686"/>
      <c r="AD41" s="687">
        <v>20641501</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629023</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339</v>
      </c>
      <c r="AR42" s="703"/>
      <c r="AS42" s="703"/>
      <c r="AT42" s="703"/>
      <c r="AU42" s="703"/>
      <c r="AV42" s="703"/>
      <c r="AW42" s="703"/>
      <c r="AX42" s="703"/>
      <c r="AY42" s="704"/>
      <c r="AZ42" s="641">
        <v>2413165</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444</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4141191</v>
      </c>
      <c r="CS42" s="670"/>
      <c r="CT42" s="670"/>
      <c r="CU42" s="670"/>
      <c r="CV42" s="670"/>
      <c r="CW42" s="670"/>
      <c r="CX42" s="670"/>
      <c r="CY42" s="671"/>
      <c r="CZ42" s="660">
        <v>11.9</v>
      </c>
      <c r="DA42" s="672"/>
      <c r="DB42" s="672"/>
      <c r="DC42" s="673"/>
      <c r="DD42" s="663">
        <v>1293937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342</v>
      </c>
      <c r="CD43" s="654" t="s">
        <v>343</v>
      </c>
      <c r="CE43" s="655"/>
      <c r="CF43" s="655"/>
      <c r="CG43" s="655"/>
      <c r="CH43" s="655"/>
      <c r="CI43" s="655"/>
      <c r="CJ43" s="655"/>
      <c r="CK43" s="655"/>
      <c r="CL43" s="655"/>
      <c r="CM43" s="655"/>
      <c r="CN43" s="655"/>
      <c r="CO43" s="655"/>
      <c r="CP43" s="655"/>
      <c r="CQ43" s="656"/>
      <c r="CR43" s="657" t="s">
        <v>122</v>
      </c>
      <c r="CS43" s="670"/>
      <c r="CT43" s="670"/>
      <c r="CU43" s="670"/>
      <c r="CV43" s="670"/>
      <c r="CW43" s="670"/>
      <c r="CX43" s="670"/>
      <c r="CY43" s="671"/>
      <c r="CZ43" s="660" t="s">
        <v>122</v>
      </c>
      <c r="DA43" s="672"/>
      <c r="DB43" s="672"/>
      <c r="DC43" s="673"/>
      <c r="DD43" s="663" t="s">
        <v>122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4141191</v>
      </c>
      <c r="CS44" s="658"/>
      <c r="CT44" s="658"/>
      <c r="CU44" s="658"/>
      <c r="CV44" s="658"/>
      <c r="CW44" s="658"/>
      <c r="CX44" s="658"/>
      <c r="CY44" s="659"/>
      <c r="CZ44" s="660">
        <v>11.9</v>
      </c>
      <c r="DA44" s="661"/>
      <c r="DB44" s="661"/>
      <c r="DC44" s="662"/>
      <c r="DD44" s="663">
        <v>1293937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592837</v>
      </c>
      <c r="CS45" s="670"/>
      <c r="CT45" s="670"/>
      <c r="CU45" s="670"/>
      <c r="CV45" s="670"/>
      <c r="CW45" s="670"/>
      <c r="CX45" s="670"/>
      <c r="CY45" s="671"/>
      <c r="CZ45" s="660">
        <v>1.7</v>
      </c>
      <c r="DA45" s="672"/>
      <c r="DB45" s="672"/>
      <c r="DC45" s="673"/>
      <c r="DD45" s="663">
        <v>25408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348</v>
      </c>
      <c r="CG46" s="655"/>
      <c r="CH46" s="655"/>
      <c r="CI46" s="655"/>
      <c r="CJ46" s="655"/>
      <c r="CK46" s="655"/>
      <c r="CL46" s="655"/>
      <c r="CM46" s="655"/>
      <c r="CN46" s="655"/>
      <c r="CO46" s="655"/>
      <c r="CP46" s="655"/>
      <c r="CQ46" s="656"/>
      <c r="CR46" s="657">
        <v>3363286</v>
      </c>
      <c r="CS46" s="658"/>
      <c r="CT46" s="658"/>
      <c r="CU46" s="658"/>
      <c r="CV46" s="658"/>
      <c r="CW46" s="658"/>
      <c r="CX46" s="658"/>
      <c r="CY46" s="659"/>
      <c r="CZ46" s="660">
        <v>9.6</v>
      </c>
      <c r="DA46" s="661"/>
      <c r="DB46" s="661"/>
      <c r="DC46" s="662"/>
      <c r="DD46" s="663">
        <v>1222542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349</v>
      </c>
      <c r="CG47" s="655"/>
      <c r="CH47" s="655"/>
      <c r="CI47" s="655"/>
      <c r="CJ47" s="655"/>
      <c r="CK47" s="655"/>
      <c r="CL47" s="655"/>
      <c r="CM47" s="655"/>
      <c r="CN47" s="655"/>
      <c r="CO47" s="655"/>
      <c r="CP47" s="655"/>
      <c r="CQ47" s="656"/>
      <c r="CR47" s="657" t="s">
        <v>122</v>
      </c>
      <c r="CS47" s="670"/>
      <c r="CT47" s="670"/>
      <c r="CU47" s="670"/>
      <c r="CV47" s="670"/>
      <c r="CW47" s="670"/>
      <c r="CX47" s="670"/>
      <c r="CY47" s="671"/>
      <c r="CZ47" s="660" t="s">
        <v>122</v>
      </c>
      <c r="DA47" s="672"/>
      <c r="DB47" s="672"/>
      <c r="DC47" s="673"/>
      <c r="DD47" s="663" t="s">
        <v>122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351</v>
      </c>
      <c r="CE49" s="639"/>
      <c r="CF49" s="639"/>
      <c r="CG49" s="639"/>
      <c r="CH49" s="639"/>
      <c r="CI49" s="639"/>
      <c r="CJ49" s="639"/>
      <c r="CK49" s="639"/>
      <c r="CL49" s="639"/>
      <c r="CM49" s="639"/>
      <c r="CN49" s="639"/>
      <c r="CO49" s="639"/>
      <c r="CP49" s="639"/>
      <c r="CQ49" s="640"/>
      <c r="CR49" s="641">
        <v>34868127</v>
      </c>
      <c r="CS49" s="642"/>
      <c r="CT49" s="642"/>
      <c r="CU49" s="642"/>
      <c r="CV49" s="642"/>
      <c r="CW49" s="642"/>
      <c r="CX49" s="642"/>
      <c r="CY49" s="643"/>
      <c r="CZ49" s="644">
        <v>100</v>
      </c>
      <c r="DA49" s="645"/>
      <c r="DB49" s="645"/>
      <c r="DC49" s="646"/>
      <c r="DD49" s="647">
        <v>23923002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3/VgF43VUG5AYY9ABxtv6WNW7RDdqLL4R/aHypY+ZUlGDtqHA690jacgebJd8GpMp/YcpiEAXuBnwlCR0XcMbw==" saltValue="0ad/dqeskjaurCj3yg4d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374</v>
      </c>
      <c r="C7" s="1084"/>
      <c r="D7" s="1084"/>
      <c r="E7" s="1084"/>
      <c r="F7" s="1084"/>
      <c r="G7" s="1084"/>
      <c r="H7" s="1084"/>
      <c r="I7" s="1084"/>
      <c r="J7" s="1084"/>
      <c r="K7" s="1084"/>
      <c r="L7" s="1084"/>
      <c r="M7" s="1084"/>
      <c r="N7" s="1084"/>
      <c r="O7" s="1084"/>
      <c r="P7" s="1085"/>
      <c r="Q7" s="1138">
        <v>35865</v>
      </c>
      <c r="R7" s="1139"/>
      <c r="S7" s="1139"/>
      <c r="T7" s="1139"/>
      <c r="U7" s="1139"/>
      <c r="V7" s="1139">
        <v>34553</v>
      </c>
      <c r="W7" s="1139"/>
      <c r="X7" s="1139"/>
      <c r="Y7" s="1139"/>
      <c r="Z7" s="1139"/>
      <c r="AA7" s="1139">
        <v>1312</v>
      </c>
      <c r="AB7" s="1139"/>
      <c r="AC7" s="1139"/>
      <c r="AD7" s="1139"/>
      <c r="AE7" s="1140"/>
      <c r="AF7" s="1141">
        <v>1136</v>
      </c>
      <c r="AG7" s="1142"/>
      <c r="AH7" s="1142"/>
      <c r="AI7" s="1142"/>
      <c r="AJ7" s="1143"/>
      <c r="AK7" s="1144">
        <v>2251</v>
      </c>
      <c r="AL7" s="1145"/>
      <c r="AM7" s="1145"/>
      <c r="AN7" s="1145"/>
      <c r="AO7" s="1145"/>
      <c r="AP7" s="1145">
        <v>30369</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556</v>
      </c>
      <c r="BT7" s="1136"/>
      <c r="BU7" s="1136"/>
      <c r="BV7" s="1136"/>
      <c r="BW7" s="1136"/>
      <c r="BX7" s="1136"/>
      <c r="BY7" s="1136"/>
      <c r="BZ7" s="1136"/>
      <c r="CA7" s="1136"/>
      <c r="CB7" s="1136"/>
      <c r="CC7" s="1136"/>
      <c r="CD7" s="1136"/>
      <c r="CE7" s="1136"/>
      <c r="CF7" s="1136"/>
      <c r="CG7" s="1148"/>
      <c r="CH7" s="1132">
        <v>11</v>
      </c>
      <c r="CI7" s="1133"/>
      <c r="CJ7" s="1133"/>
      <c r="CK7" s="1133"/>
      <c r="CL7" s="1134"/>
      <c r="CM7" s="1132">
        <v>86</v>
      </c>
      <c r="CN7" s="1133"/>
      <c r="CO7" s="1133"/>
      <c r="CP7" s="1133"/>
      <c r="CQ7" s="1134"/>
      <c r="CR7" s="1132">
        <v>6</v>
      </c>
      <c r="CS7" s="1133"/>
      <c r="CT7" s="1133"/>
      <c r="CU7" s="1133"/>
      <c r="CV7" s="1134"/>
      <c r="CW7" s="1132" t="s">
        <v>555</v>
      </c>
      <c r="CX7" s="1133"/>
      <c r="CY7" s="1133"/>
      <c r="CZ7" s="1133"/>
      <c r="DA7" s="1134"/>
      <c r="DB7" s="1132" t="s">
        <v>555</v>
      </c>
      <c r="DC7" s="1133"/>
      <c r="DD7" s="1133"/>
      <c r="DE7" s="1133"/>
      <c r="DF7" s="1134"/>
      <c r="DG7" s="1132" t="s">
        <v>555</v>
      </c>
      <c r="DH7" s="1133"/>
      <c r="DI7" s="1133"/>
      <c r="DJ7" s="1133"/>
      <c r="DK7" s="1134"/>
      <c r="DL7" s="1132" t="s">
        <v>555</v>
      </c>
      <c r="DM7" s="1133"/>
      <c r="DN7" s="1133"/>
      <c r="DO7" s="1133"/>
      <c r="DP7" s="1134"/>
      <c r="DQ7" s="1132" t="s">
        <v>555</v>
      </c>
      <c r="DR7" s="1133"/>
      <c r="DS7" s="1133"/>
      <c r="DT7" s="1133"/>
      <c r="DU7" s="1134"/>
      <c r="DV7" s="1135"/>
      <c r="DW7" s="1136"/>
      <c r="DX7" s="1136"/>
      <c r="DY7" s="1136"/>
      <c r="DZ7" s="1137"/>
      <c r="EA7" s="234"/>
    </row>
    <row r="8" spans="1:131" s="235" customFormat="1" ht="26.25" customHeight="1" x14ac:dyDescent="0.2">
      <c r="A8" s="238">
        <v>2</v>
      </c>
      <c r="B8" s="1066" t="s">
        <v>375</v>
      </c>
      <c r="C8" s="1067"/>
      <c r="D8" s="1067"/>
      <c r="E8" s="1067"/>
      <c r="F8" s="1067"/>
      <c r="G8" s="1067"/>
      <c r="H8" s="1067"/>
      <c r="I8" s="1067"/>
      <c r="J8" s="1067"/>
      <c r="K8" s="1067"/>
      <c r="L8" s="1067"/>
      <c r="M8" s="1067"/>
      <c r="N8" s="1067"/>
      <c r="O8" s="1067"/>
      <c r="P8" s="1068"/>
      <c r="Q8" s="1074">
        <v>336</v>
      </c>
      <c r="R8" s="1075"/>
      <c r="S8" s="1075"/>
      <c r="T8" s="1075"/>
      <c r="U8" s="1075"/>
      <c r="V8" s="1075">
        <v>336</v>
      </c>
      <c r="W8" s="1075"/>
      <c r="X8" s="1075"/>
      <c r="Y8" s="1075"/>
      <c r="Z8" s="1075"/>
      <c r="AA8" s="1075" t="s">
        <v>555</v>
      </c>
      <c r="AB8" s="1075"/>
      <c r="AC8" s="1075"/>
      <c r="AD8" s="1075"/>
      <c r="AE8" s="1076"/>
      <c r="AF8" s="1071" t="s">
        <v>122</v>
      </c>
      <c r="AG8" s="1072"/>
      <c r="AH8" s="1072"/>
      <c r="AI8" s="1072"/>
      <c r="AJ8" s="1073"/>
      <c r="AK8" s="1116">
        <v>13</v>
      </c>
      <c r="AL8" s="1117"/>
      <c r="AM8" s="1117"/>
      <c r="AN8" s="1117"/>
      <c r="AO8" s="1117"/>
      <c r="AP8" s="1117">
        <v>390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377</v>
      </c>
      <c r="B23" s="973" t="s">
        <v>378</v>
      </c>
      <c r="C23" s="974"/>
      <c r="D23" s="974"/>
      <c r="E23" s="974"/>
      <c r="F23" s="974"/>
      <c r="G23" s="974"/>
      <c r="H23" s="974"/>
      <c r="I23" s="974"/>
      <c r="J23" s="974"/>
      <c r="K23" s="974"/>
      <c r="L23" s="974"/>
      <c r="M23" s="974"/>
      <c r="N23" s="974"/>
      <c r="O23" s="974"/>
      <c r="P23" s="984"/>
      <c r="Q23" s="1103">
        <v>36201</v>
      </c>
      <c r="R23" s="1097"/>
      <c r="S23" s="1097"/>
      <c r="T23" s="1097"/>
      <c r="U23" s="1097"/>
      <c r="V23" s="1097">
        <v>34889</v>
      </c>
      <c r="W23" s="1097"/>
      <c r="X23" s="1097"/>
      <c r="Y23" s="1097"/>
      <c r="Z23" s="1097"/>
      <c r="AA23" s="1097">
        <v>1312</v>
      </c>
      <c r="AB23" s="1097"/>
      <c r="AC23" s="1097"/>
      <c r="AD23" s="1097"/>
      <c r="AE23" s="1104"/>
      <c r="AF23" s="1105">
        <v>1136</v>
      </c>
      <c r="AG23" s="1097"/>
      <c r="AH23" s="1097"/>
      <c r="AI23" s="1097"/>
      <c r="AJ23" s="1106"/>
      <c r="AK23" s="1107"/>
      <c r="AL23" s="1108"/>
      <c r="AM23" s="1108"/>
      <c r="AN23" s="1108"/>
      <c r="AO23" s="1108"/>
      <c r="AP23" s="1097">
        <v>30759</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379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380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357</v>
      </c>
      <c r="B26" s="1032"/>
      <c r="C26" s="1032"/>
      <c r="D26" s="1032"/>
      <c r="E26" s="1032"/>
      <c r="F26" s="1032"/>
      <c r="G26" s="1032"/>
      <c r="H26" s="1032"/>
      <c r="I26" s="1032"/>
      <c r="J26" s="1032"/>
      <c r="K26" s="1032"/>
      <c r="L26" s="1032"/>
      <c r="M26" s="1032"/>
      <c r="N26" s="1032"/>
      <c r="O26" s="1032"/>
      <c r="P26" s="1033"/>
      <c r="Q26" s="1037" t="s">
        <v>381</v>
      </c>
      <c r="R26" s="1038"/>
      <c r="S26" s="1038"/>
      <c r="T26" s="1038"/>
      <c r="U26" s="1039"/>
      <c r="V26" s="1037" t="s">
        <v>382</v>
      </c>
      <c r="W26" s="1038"/>
      <c r="X26" s="1038"/>
      <c r="Y26" s="1038"/>
      <c r="Z26" s="1039"/>
      <c r="AA26" s="1037" t="s">
        <v>383</v>
      </c>
      <c r="AB26" s="1038"/>
      <c r="AC26" s="1038"/>
      <c r="AD26" s="1038"/>
      <c r="AE26" s="1038"/>
      <c r="AF26" s="1091" t="s">
        <v>384</v>
      </c>
      <c r="AG26" s="1044"/>
      <c r="AH26" s="1044"/>
      <c r="AI26" s="1044"/>
      <c r="AJ26" s="1092"/>
      <c r="AK26" s="1038" t="s">
        <v>385</v>
      </c>
      <c r="AL26" s="1038"/>
      <c r="AM26" s="1038"/>
      <c r="AN26" s="1038"/>
      <c r="AO26" s="1039"/>
      <c r="AP26" s="1037" t="s">
        <v>386</v>
      </c>
      <c r="AQ26" s="1038"/>
      <c r="AR26" s="1038"/>
      <c r="AS26" s="1038"/>
      <c r="AT26" s="1039"/>
      <c r="AU26" s="1037" t="s">
        <v>387</v>
      </c>
      <c r="AV26" s="1038"/>
      <c r="AW26" s="1038"/>
      <c r="AX26" s="1038"/>
      <c r="AY26" s="1039"/>
      <c r="AZ26" s="1037" t="s">
        <v>388</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389</v>
      </c>
      <c r="C28" s="1084"/>
      <c r="D28" s="1084"/>
      <c r="E28" s="1084"/>
      <c r="F28" s="1084"/>
      <c r="G28" s="1084"/>
      <c r="H28" s="1084"/>
      <c r="I28" s="1084"/>
      <c r="J28" s="1084"/>
      <c r="K28" s="1084"/>
      <c r="L28" s="1084"/>
      <c r="M28" s="1084"/>
      <c r="N28" s="1084"/>
      <c r="O28" s="1084"/>
      <c r="P28" s="1085"/>
      <c r="Q28" s="1086">
        <v>7345</v>
      </c>
      <c r="R28" s="1087"/>
      <c r="S28" s="1087"/>
      <c r="T28" s="1087"/>
      <c r="U28" s="1087"/>
      <c r="V28" s="1087">
        <v>7145</v>
      </c>
      <c r="W28" s="1087"/>
      <c r="X28" s="1087"/>
      <c r="Y28" s="1087"/>
      <c r="Z28" s="1087"/>
      <c r="AA28" s="1087">
        <v>200</v>
      </c>
      <c r="AB28" s="1087"/>
      <c r="AC28" s="1087"/>
      <c r="AD28" s="1087"/>
      <c r="AE28" s="1088"/>
      <c r="AF28" s="1089">
        <v>200</v>
      </c>
      <c r="AG28" s="1087"/>
      <c r="AH28" s="1087"/>
      <c r="AI28" s="1087"/>
      <c r="AJ28" s="1090"/>
      <c r="AK28" s="1078">
        <v>595</v>
      </c>
      <c r="AL28" s="1079"/>
      <c r="AM28" s="1079"/>
      <c r="AN28" s="1079"/>
      <c r="AO28" s="1079"/>
      <c r="AP28" s="1079" t="s">
        <v>555</v>
      </c>
      <c r="AQ28" s="1079"/>
      <c r="AR28" s="1079"/>
      <c r="AS28" s="1079"/>
      <c r="AT28" s="1079"/>
      <c r="AU28" s="1079" t="s">
        <v>555</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390</v>
      </c>
      <c r="C29" s="1067"/>
      <c r="D29" s="1067"/>
      <c r="E29" s="1067"/>
      <c r="F29" s="1067"/>
      <c r="G29" s="1067"/>
      <c r="H29" s="1067"/>
      <c r="I29" s="1067"/>
      <c r="J29" s="1067"/>
      <c r="K29" s="1067"/>
      <c r="L29" s="1067"/>
      <c r="M29" s="1067"/>
      <c r="N29" s="1067"/>
      <c r="O29" s="1067"/>
      <c r="P29" s="1068"/>
      <c r="Q29" s="1074">
        <v>142</v>
      </c>
      <c r="R29" s="1075"/>
      <c r="S29" s="1075"/>
      <c r="T29" s="1075"/>
      <c r="U29" s="1075"/>
      <c r="V29" s="1075">
        <v>131</v>
      </c>
      <c r="W29" s="1075"/>
      <c r="X29" s="1075"/>
      <c r="Y29" s="1075"/>
      <c r="Z29" s="1075"/>
      <c r="AA29" s="1075">
        <v>11</v>
      </c>
      <c r="AB29" s="1075"/>
      <c r="AC29" s="1075"/>
      <c r="AD29" s="1075"/>
      <c r="AE29" s="1076"/>
      <c r="AF29" s="1071">
        <v>11</v>
      </c>
      <c r="AG29" s="1072"/>
      <c r="AH29" s="1072"/>
      <c r="AI29" s="1072"/>
      <c r="AJ29" s="1073"/>
      <c r="AK29" s="1016">
        <v>45</v>
      </c>
      <c r="AL29" s="1007"/>
      <c r="AM29" s="1007"/>
      <c r="AN29" s="1007"/>
      <c r="AO29" s="1007"/>
      <c r="AP29" s="1007">
        <v>58</v>
      </c>
      <c r="AQ29" s="1007"/>
      <c r="AR29" s="1007"/>
      <c r="AS29" s="1007"/>
      <c r="AT29" s="1007"/>
      <c r="AU29" s="1007">
        <v>15</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391</v>
      </c>
      <c r="C30" s="1067"/>
      <c r="D30" s="1067"/>
      <c r="E30" s="1067"/>
      <c r="F30" s="1067"/>
      <c r="G30" s="1067"/>
      <c r="H30" s="1067"/>
      <c r="I30" s="1067"/>
      <c r="J30" s="1067"/>
      <c r="K30" s="1067"/>
      <c r="L30" s="1067"/>
      <c r="M30" s="1067"/>
      <c r="N30" s="1067"/>
      <c r="O30" s="1067"/>
      <c r="P30" s="1068"/>
      <c r="Q30" s="1074">
        <v>1182</v>
      </c>
      <c r="R30" s="1075"/>
      <c r="S30" s="1075"/>
      <c r="T30" s="1075"/>
      <c r="U30" s="1075"/>
      <c r="V30" s="1075">
        <v>1178</v>
      </c>
      <c r="W30" s="1075"/>
      <c r="X30" s="1075"/>
      <c r="Y30" s="1075"/>
      <c r="Z30" s="1075"/>
      <c r="AA30" s="1075">
        <v>3</v>
      </c>
      <c r="AB30" s="1075"/>
      <c r="AC30" s="1075"/>
      <c r="AD30" s="1075"/>
      <c r="AE30" s="1076"/>
      <c r="AF30" s="1071">
        <v>3</v>
      </c>
      <c r="AG30" s="1072"/>
      <c r="AH30" s="1072"/>
      <c r="AI30" s="1072"/>
      <c r="AJ30" s="1073"/>
      <c r="AK30" s="1016">
        <v>324</v>
      </c>
      <c r="AL30" s="1007"/>
      <c r="AM30" s="1007"/>
      <c r="AN30" s="1007"/>
      <c r="AO30" s="1007"/>
      <c r="AP30" s="1007" t="s">
        <v>555</v>
      </c>
      <c r="AQ30" s="1007"/>
      <c r="AR30" s="1007"/>
      <c r="AS30" s="1007"/>
      <c r="AT30" s="1007"/>
      <c r="AU30" s="1007" t="s">
        <v>555</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392</v>
      </c>
      <c r="C31" s="1067"/>
      <c r="D31" s="1067"/>
      <c r="E31" s="1067"/>
      <c r="F31" s="1067"/>
      <c r="G31" s="1067"/>
      <c r="H31" s="1067"/>
      <c r="I31" s="1067"/>
      <c r="J31" s="1067"/>
      <c r="K31" s="1067"/>
      <c r="L31" s="1067"/>
      <c r="M31" s="1067"/>
      <c r="N31" s="1067"/>
      <c r="O31" s="1067"/>
      <c r="P31" s="1068"/>
      <c r="Q31" s="1074">
        <v>7879</v>
      </c>
      <c r="R31" s="1075"/>
      <c r="S31" s="1075"/>
      <c r="T31" s="1075"/>
      <c r="U31" s="1075"/>
      <c r="V31" s="1075">
        <v>7468</v>
      </c>
      <c r="W31" s="1075"/>
      <c r="X31" s="1075"/>
      <c r="Y31" s="1075"/>
      <c r="Z31" s="1075"/>
      <c r="AA31" s="1075">
        <v>411</v>
      </c>
      <c r="AB31" s="1075"/>
      <c r="AC31" s="1075"/>
      <c r="AD31" s="1075"/>
      <c r="AE31" s="1076"/>
      <c r="AF31" s="1071">
        <v>411</v>
      </c>
      <c r="AG31" s="1072"/>
      <c r="AH31" s="1072"/>
      <c r="AI31" s="1072"/>
      <c r="AJ31" s="1073"/>
      <c r="AK31" s="1016">
        <v>1109</v>
      </c>
      <c r="AL31" s="1007"/>
      <c r="AM31" s="1007"/>
      <c r="AN31" s="1007"/>
      <c r="AO31" s="1007"/>
      <c r="AP31" s="1007" t="s">
        <v>555</v>
      </c>
      <c r="AQ31" s="1007"/>
      <c r="AR31" s="1007"/>
      <c r="AS31" s="1007"/>
      <c r="AT31" s="1007"/>
      <c r="AU31" s="1007" t="s">
        <v>555</v>
      </c>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393</v>
      </c>
      <c r="C32" s="1067"/>
      <c r="D32" s="1067"/>
      <c r="E32" s="1067"/>
      <c r="F32" s="1067"/>
      <c r="G32" s="1067"/>
      <c r="H32" s="1067"/>
      <c r="I32" s="1067"/>
      <c r="J32" s="1067"/>
      <c r="K32" s="1067"/>
      <c r="L32" s="1067"/>
      <c r="M32" s="1067"/>
      <c r="N32" s="1067"/>
      <c r="O32" s="1067"/>
      <c r="P32" s="1068"/>
      <c r="Q32" s="1074">
        <v>74</v>
      </c>
      <c r="R32" s="1075"/>
      <c r="S32" s="1075"/>
      <c r="T32" s="1075"/>
      <c r="U32" s="1075"/>
      <c r="V32" s="1075">
        <v>74</v>
      </c>
      <c r="W32" s="1075"/>
      <c r="X32" s="1075"/>
      <c r="Y32" s="1075"/>
      <c r="Z32" s="1075"/>
      <c r="AA32" s="1075" t="s">
        <v>555</v>
      </c>
      <c r="AB32" s="1075"/>
      <c r="AC32" s="1075"/>
      <c r="AD32" s="1075"/>
      <c r="AE32" s="1076"/>
      <c r="AF32" s="1071" t="s">
        <v>122</v>
      </c>
      <c r="AG32" s="1072"/>
      <c r="AH32" s="1072"/>
      <c r="AI32" s="1072"/>
      <c r="AJ32" s="1073"/>
      <c r="AK32" s="1016">
        <v>14</v>
      </c>
      <c r="AL32" s="1007"/>
      <c r="AM32" s="1007"/>
      <c r="AN32" s="1007"/>
      <c r="AO32" s="1007"/>
      <c r="AP32" s="1007" t="s">
        <v>555</v>
      </c>
      <c r="AQ32" s="1007"/>
      <c r="AR32" s="1007"/>
      <c r="AS32" s="1007"/>
      <c r="AT32" s="1007"/>
      <c r="AU32" s="1007" t="s">
        <v>555</v>
      </c>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394</v>
      </c>
      <c r="C33" s="1067"/>
      <c r="D33" s="1067"/>
      <c r="E33" s="1067"/>
      <c r="F33" s="1067"/>
      <c r="G33" s="1067"/>
      <c r="H33" s="1067"/>
      <c r="I33" s="1067"/>
      <c r="J33" s="1067"/>
      <c r="K33" s="1067"/>
      <c r="L33" s="1067"/>
      <c r="M33" s="1067"/>
      <c r="N33" s="1067"/>
      <c r="O33" s="1067"/>
      <c r="P33" s="1068"/>
      <c r="Q33" s="1074">
        <v>2164</v>
      </c>
      <c r="R33" s="1075"/>
      <c r="S33" s="1075"/>
      <c r="T33" s="1075"/>
      <c r="U33" s="1075"/>
      <c r="V33" s="1075">
        <v>2315</v>
      </c>
      <c r="W33" s="1075"/>
      <c r="X33" s="1075"/>
      <c r="Y33" s="1075"/>
      <c r="Z33" s="1075"/>
      <c r="AA33" s="1075">
        <v>-151</v>
      </c>
      <c r="AB33" s="1075"/>
      <c r="AC33" s="1075"/>
      <c r="AD33" s="1075"/>
      <c r="AE33" s="1076"/>
      <c r="AF33" s="1071">
        <v>872</v>
      </c>
      <c r="AG33" s="1072"/>
      <c r="AH33" s="1072"/>
      <c r="AI33" s="1072"/>
      <c r="AJ33" s="1073"/>
      <c r="AK33" s="1016">
        <v>668</v>
      </c>
      <c r="AL33" s="1007"/>
      <c r="AM33" s="1007"/>
      <c r="AN33" s="1007"/>
      <c r="AO33" s="1007"/>
      <c r="AP33" s="1007">
        <v>4478</v>
      </c>
      <c r="AQ33" s="1007"/>
      <c r="AR33" s="1007"/>
      <c r="AS33" s="1007"/>
      <c r="AT33" s="1007"/>
      <c r="AU33" s="1007">
        <v>2812</v>
      </c>
      <c r="AV33" s="1007"/>
      <c r="AW33" s="1007"/>
      <c r="AX33" s="1007"/>
      <c r="AY33" s="1007"/>
      <c r="AZ33" s="1077" t="s">
        <v>555</v>
      </c>
      <c r="BA33" s="1077"/>
      <c r="BB33" s="1077"/>
      <c r="BC33" s="1077"/>
      <c r="BD33" s="1077"/>
      <c r="BE33" s="1008" t="s">
        <v>395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396</v>
      </c>
      <c r="C34" s="1067"/>
      <c r="D34" s="1067"/>
      <c r="E34" s="1067"/>
      <c r="F34" s="1067"/>
      <c r="G34" s="1067"/>
      <c r="H34" s="1067"/>
      <c r="I34" s="1067"/>
      <c r="J34" s="1067"/>
      <c r="K34" s="1067"/>
      <c r="L34" s="1067"/>
      <c r="M34" s="1067"/>
      <c r="N34" s="1067"/>
      <c r="O34" s="1067"/>
      <c r="P34" s="1068"/>
      <c r="Q34" s="1074">
        <v>203</v>
      </c>
      <c r="R34" s="1075"/>
      <c r="S34" s="1075"/>
      <c r="T34" s="1075"/>
      <c r="U34" s="1075"/>
      <c r="V34" s="1075">
        <v>155</v>
      </c>
      <c r="W34" s="1075"/>
      <c r="X34" s="1075"/>
      <c r="Y34" s="1075"/>
      <c r="Z34" s="1075"/>
      <c r="AA34" s="1075">
        <v>48</v>
      </c>
      <c r="AB34" s="1075"/>
      <c r="AC34" s="1075"/>
      <c r="AD34" s="1075"/>
      <c r="AE34" s="1076"/>
      <c r="AF34" s="1071">
        <v>48</v>
      </c>
      <c r="AG34" s="1072"/>
      <c r="AH34" s="1072"/>
      <c r="AI34" s="1072"/>
      <c r="AJ34" s="1073"/>
      <c r="AK34" s="1016">
        <v>136</v>
      </c>
      <c r="AL34" s="1007"/>
      <c r="AM34" s="1007"/>
      <c r="AN34" s="1007"/>
      <c r="AO34" s="1007"/>
      <c r="AP34" s="1007">
        <v>348</v>
      </c>
      <c r="AQ34" s="1007"/>
      <c r="AR34" s="1007"/>
      <c r="AS34" s="1007"/>
      <c r="AT34" s="1007"/>
      <c r="AU34" s="1007">
        <v>348</v>
      </c>
      <c r="AV34" s="1007"/>
      <c r="AW34" s="1007"/>
      <c r="AX34" s="1007"/>
      <c r="AY34" s="1007"/>
      <c r="AZ34" s="1077" t="s">
        <v>555</v>
      </c>
      <c r="BA34" s="1077"/>
      <c r="BB34" s="1077"/>
      <c r="BC34" s="1077"/>
      <c r="BD34" s="1077"/>
      <c r="BE34" s="1008" t="s">
        <v>397</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398</v>
      </c>
      <c r="C35" s="1067"/>
      <c r="D35" s="1067"/>
      <c r="E35" s="1067"/>
      <c r="F35" s="1067"/>
      <c r="G35" s="1067"/>
      <c r="H35" s="1067"/>
      <c r="I35" s="1067"/>
      <c r="J35" s="1067"/>
      <c r="K35" s="1067"/>
      <c r="L35" s="1067"/>
      <c r="M35" s="1067"/>
      <c r="N35" s="1067"/>
      <c r="O35" s="1067"/>
      <c r="P35" s="1068"/>
      <c r="Q35" s="1074">
        <v>229</v>
      </c>
      <c r="R35" s="1075"/>
      <c r="S35" s="1075"/>
      <c r="T35" s="1075"/>
      <c r="U35" s="1075"/>
      <c r="V35" s="1075">
        <v>229</v>
      </c>
      <c r="W35" s="1075"/>
      <c r="X35" s="1075"/>
      <c r="Y35" s="1075"/>
      <c r="Z35" s="1075"/>
      <c r="AA35" s="1075" t="s">
        <v>555</v>
      </c>
      <c r="AB35" s="1075"/>
      <c r="AC35" s="1075"/>
      <c r="AD35" s="1075"/>
      <c r="AE35" s="1076"/>
      <c r="AF35" s="1071" t="s">
        <v>122</v>
      </c>
      <c r="AG35" s="1072"/>
      <c r="AH35" s="1072"/>
      <c r="AI35" s="1072"/>
      <c r="AJ35" s="1073"/>
      <c r="AK35" s="1016">
        <v>124</v>
      </c>
      <c r="AL35" s="1007"/>
      <c r="AM35" s="1007"/>
      <c r="AN35" s="1007"/>
      <c r="AO35" s="1007"/>
      <c r="AP35" s="1007">
        <v>437</v>
      </c>
      <c r="AQ35" s="1007"/>
      <c r="AR35" s="1007"/>
      <c r="AS35" s="1007"/>
      <c r="AT35" s="1007"/>
      <c r="AU35" s="1007">
        <v>437</v>
      </c>
      <c r="AV35" s="1007"/>
      <c r="AW35" s="1007"/>
      <c r="AX35" s="1007"/>
      <c r="AY35" s="1007"/>
      <c r="AZ35" s="1077" t="s">
        <v>555</v>
      </c>
      <c r="BA35" s="1077"/>
      <c r="BB35" s="1077"/>
      <c r="BC35" s="1077"/>
      <c r="BD35" s="1077"/>
      <c r="BE35" s="1008" t="s">
        <v>397</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t="s">
        <v>399</v>
      </c>
      <c r="C36" s="1067"/>
      <c r="D36" s="1067"/>
      <c r="E36" s="1067"/>
      <c r="F36" s="1067"/>
      <c r="G36" s="1067"/>
      <c r="H36" s="1067"/>
      <c r="I36" s="1067"/>
      <c r="J36" s="1067"/>
      <c r="K36" s="1067"/>
      <c r="L36" s="1067"/>
      <c r="M36" s="1067"/>
      <c r="N36" s="1067"/>
      <c r="O36" s="1067"/>
      <c r="P36" s="1068"/>
      <c r="Q36" s="1074">
        <v>23</v>
      </c>
      <c r="R36" s="1075"/>
      <c r="S36" s="1075"/>
      <c r="T36" s="1075"/>
      <c r="U36" s="1075"/>
      <c r="V36" s="1075">
        <v>22</v>
      </c>
      <c r="W36" s="1075"/>
      <c r="X36" s="1075"/>
      <c r="Y36" s="1075"/>
      <c r="Z36" s="1075"/>
      <c r="AA36" s="1075">
        <v>0</v>
      </c>
      <c r="AB36" s="1075"/>
      <c r="AC36" s="1075"/>
      <c r="AD36" s="1075"/>
      <c r="AE36" s="1076"/>
      <c r="AF36" s="1071">
        <v>0</v>
      </c>
      <c r="AG36" s="1072"/>
      <c r="AH36" s="1072"/>
      <c r="AI36" s="1072"/>
      <c r="AJ36" s="1073"/>
      <c r="AK36" s="1016" t="s">
        <v>555</v>
      </c>
      <c r="AL36" s="1007"/>
      <c r="AM36" s="1007"/>
      <c r="AN36" s="1007"/>
      <c r="AO36" s="1007"/>
      <c r="AP36" s="1007" t="s">
        <v>555</v>
      </c>
      <c r="AQ36" s="1007"/>
      <c r="AR36" s="1007"/>
      <c r="AS36" s="1007"/>
      <c r="AT36" s="1007"/>
      <c r="AU36" s="1007" t="s">
        <v>555</v>
      </c>
      <c r="AV36" s="1007"/>
      <c r="AW36" s="1007"/>
      <c r="AX36" s="1007"/>
      <c r="AY36" s="1007"/>
      <c r="AZ36" s="1077" t="s">
        <v>555</v>
      </c>
      <c r="BA36" s="1077"/>
      <c r="BB36" s="1077"/>
      <c r="BC36" s="1077"/>
      <c r="BD36" s="1077"/>
      <c r="BE36" s="1008" t="s">
        <v>397</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377</v>
      </c>
      <c r="B63" s="973" t="s">
        <v>401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1546</v>
      </c>
      <c r="AG63" s="995"/>
      <c r="AH63" s="995"/>
      <c r="AI63" s="995"/>
      <c r="AJ63" s="1058"/>
      <c r="AK63" s="1059"/>
      <c r="AL63" s="999"/>
      <c r="AM63" s="999"/>
      <c r="AN63" s="999"/>
      <c r="AO63" s="999"/>
      <c r="AP63" s="995">
        <v>5321</v>
      </c>
      <c r="AQ63" s="995"/>
      <c r="AR63" s="995"/>
      <c r="AS63" s="995"/>
      <c r="AT63" s="995"/>
      <c r="AU63" s="995">
        <v>3612</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403</v>
      </c>
      <c r="B66" s="1032"/>
      <c r="C66" s="1032"/>
      <c r="D66" s="1032"/>
      <c r="E66" s="1032"/>
      <c r="F66" s="1032"/>
      <c r="G66" s="1032"/>
      <c r="H66" s="1032"/>
      <c r="I66" s="1032"/>
      <c r="J66" s="1032"/>
      <c r="K66" s="1032"/>
      <c r="L66" s="1032"/>
      <c r="M66" s="1032"/>
      <c r="N66" s="1032"/>
      <c r="O66" s="1032"/>
      <c r="P66" s="1033"/>
      <c r="Q66" s="1037" t="s">
        <v>381</v>
      </c>
      <c r="R66" s="1038"/>
      <c r="S66" s="1038"/>
      <c r="T66" s="1038"/>
      <c r="U66" s="1039"/>
      <c r="V66" s="1037" t="s">
        <v>382</v>
      </c>
      <c r="W66" s="1038"/>
      <c r="X66" s="1038"/>
      <c r="Y66" s="1038"/>
      <c r="Z66" s="1039"/>
      <c r="AA66" s="1037" t="s">
        <v>383</v>
      </c>
      <c r="AB66" s="1038"/>
      <c r="AC66" s="1038"/>
      <c r="AD66" s="1038"/>
      <c r="AE66" s="1039"/>
      <c r="AF66" s="1043" t="s">
        <v>384</v>
      </c>
      <c r="AG66" s="1044"/>
      <c r="AH66" s="1044"/>
      <c r="AI66" s="1044"/>
      <c r="AJ66" s="1045"/>
      <c r="AK66" s="1037" t="s">
        <v>385</v>
      </c>
      <c r="AL66" s="1032"/>
      <c r="AM66" s="1032"/>
      <c r="AN66" s="1032"/>
      <c r="AO66" s="1033"/>
      <c r="AP66" s="1037" t="s">
        <v>386</v>
      </c>
      <c r="AQ66" s="1038"/>
      <c r="AR66" s="1038"/>
      <c r="AS66" s="1038"/>
      <c r="AT66" s="1039"/>
      <c r="AU66" s="1037" t="s">
        <v>404</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557</v>
      </c>
      <c r="C68" s="1022"/>
      <c r="D68" s="1022"/>
      <c r="E68" s="1022"/>
      <c r="F68" s="1022"/>
      <c r="G68" s="1022"/>
      <c r="H68" s="1022"/>
      <c r="I68" s="1022"/>
      <c r="J68" s="1022"/>
      <c r="K68" s="1022"/>
      <c r="L68" s="1022"/>
      <c r="M68" s="1022"/>
      <c r="N68" s="1022"/>
      <c r="O68" s="1022"/>
      <c r="P68" s="1023"/>
      <c r="Q68" s="1024">
        <v>2318</v>
      </c>
      <c r="R68" s="1018"/>
      <c r="S68" s="1018"/>
      <c r="T68" s="1018"/>
      <c r="U68" s="1018"/>
      <c r="V68" s="1018">
        <v>2250</v>
      </c>
      <c r="W68" s="1018"/>
      <c r="X68" s="1018"/>
      <c r="Y68" s="1018"/>
      <c r="Z68" s="1018"/>
      <c r="AA68" s="1018">
        <v>68</v>
      </c>
      <c r="AB68" s="1018"/>
      <c r="AC68" s="1018"/>
      <c r="AD68" s="1018"/>
      <c r="AE68" s="1018"/>
      <c r="AF68" s="1018">
        <v>68</v>
      </c>
      <c r="AG68" s="1018"/>
      <c r="AH68" s="1018"/>
      <c r="AI68" s="1018"/>
      <c r="AJ68" s="1018"/>
      <c r="AK68" s="1018">
        <v>48</v>
      </c>
      <c r="AL68" s="1018"/>
      <c r="AM68" s="1018"/>
      <c r="AN68" s="1018"/>
      <c r="AO68" s="1018"/>
      <c r="AP68" s="1018">
        <v>2100</v>
      </c>
      <c r="AQ68" s="1018"/>
      <c r="AR68" s="1018"/>
      <c r="AS68" s="1018"/>
      <c r="AT68" s="1018"/>
      <c r="AU68" s="1018">
        <v>1199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558</v>
      </c>
      <c r="C69" s="1011"/>
      <c r="D69" s="1011"/>
      <c r="E69" s="1011"/>
      <c r="F69" s="1011"/>
      <c r="G69" s="1011"/>
      <c r="H69" s="1011"/>
      <c r="I69" s="1011"/>
      <c r="J69" s="1011"/>
      <c r="K69" s="1011"/>
      <c r="L69" s="1011"/>
      <c r="M69" s="1011"/>
      <c r="N69" s="1011"/>
      <c r="O69" s="1011"/>
      <c r="P69" s="1012"/>
      <c r="Q69" s="1013">
        <v>392</v>
      </c>
      <c r="R69" s="1007"/>
      <c r="S69" s="1007"/>
      <c r="T69" s="1007"/>
      <c r="U69" s="1007"/>
      <c r="V69" s="1007">
        <v>376</v>
      </c>
      <c r="W69" s="1007"/>
      <c r="X69" s="1007"/>
      <c r="Y69" s="1007"/>
      <c r="Z69" s="1007"/>
      <c r="AA69" s="1007">
        <v>17</v>
      </c>
      <c r="AB69" s="1007"/>
      <c r="AC69" s="1007"/>
      <c r="AD69" s="1007"/>
      <c r="AE69" s="1007"/>
      <c r="AF69" s="1007">
        <v>17</v>
      </c>
      <c r="AG69" s="1007"/>
      <c r="AH69" s="1007"/>
      <c r="AI69" s="1007"/>
      <c r="AJ69" s="1007"/>
      <c r="AK69" s="1007" t="s">
        <v>567</v>
      </c>
      <c r="AL69" s="1007"/>
      <c r="AM69" s="1007"/>
      <c r="AN69" s="1007"/>
      <c r="AO69" s="1007"/>
      <c r="AP69" s="1007" t="s">
        <v>567</v>
      </c>
      <c r="AQ69" s="1007"/>
      <c r="AR69" s="1007"/>
      <c r="AS69" s="1007"/>
      <c r="AT69" s="1007"/>
      <c r="AU69" s="1007" t="s">
        <v>567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559</v>
      </c>
      <c r="C70" s="1011"/>
      <c r="D70" s="1011"/>
      <c r="E70" s="1011"/>
      <c r="F70" s="1011"/>
      <c r="G70" s="1011"/>
      <c r="H70" s="1011"/>
      <c r="I70" s="1011"/>
      <c r="J70" s="1011"/>
      <c r="K70" s="1011"/>
      <c r="L70" s="1011"/>
      <c r="M70" s="1011"/>
      <c r="N70" s="1011"/>
      <c r="O70" s="1011"/>
      <c r="P70" s="1012"/>
      <c r="Q70" s="1013">
        <v>12163</v>
      </c>
      <c r="R70" s="1007"/>
      <c r="S70" s="1007"/>
      <c r="T70" s="1007"/>
      <c r="U70" s="1007"/>
      <c r="V70" s="1007">
        <v>12097</v>
      </c>
      <c r="W70" s="1007"/>
      <c r="X70" s="1007"/>
      <c r="Y70" s="1007"/>
      <c r="Z70" s="1007"/>
      <c r="AA70" s="1007">
        <v>66</v>
      </c>
      <c r="AB70" s="1007"/>
      <c r="AC70" s="1007"/>
      <c r="AD70" s="1007"/>
      <c r="AE70" s="1007"/>
      <c r="AF70" s="1007">
        <v>11806</v>
      </c>
      <c r="AG70" s="1007"/>
      <c r="AH70" s="1007"/>
      <c r="AI70" s="1007"/>
      <c r="AJ70" s="1007"/>
      <c r="AK70" s="1007" t="s">
        <v>571</v>
      </c>
      <c r="AL70" s="1007"/>
      <c r="AM70" s="1007"/>
      <c r="AN70" s="1007"/>
      <c r="AO70" s="1007"/>
      <c r="AP70" s="1007">
        <v>1340</v>
      </c>
      <c r="AQ70" s="1007"/>
      <c r="AR70" s="1007"/>
      <c r="AS70" s="1007"/>
      <c r="AT70" s="1007"/>
      <c r="AU70" s="1007">
        <v>180</v>
      </c>
      <c r="AV70" s="1007"/>
      <c r="AW70" s="1007"/>
      <c r="AX70" s="1007"/>
      <c r="AY70" s="1007"/>
      <c r="AZ70" s="1008" t="s">
        <v>569</v>
      </c>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570</v>
      </c>
      <c r="C71" s="1011"/>
      <c r="D71" s="1011"/>
      <c r="E71" s="1011"/>
      <c r="F71" s="1011"/>
      <c r="G71" s="1011"/>
      <c r="H71" s="1011"/>
      <c r="I71" s="1011"/>
      <c r="J71" s="1011"/>
      <c r="K71" s="1011"/>
      <c r="L71" s="1011"/>
      <c r="M71" s="1011"/>
      <c r="N71" s="1011"/>
      <c r="O71" s="1011"/>
      <c r="P71" s="1012"/>
      <c r="Q71" s="1013">
        <v>337</v>
      </c>
      <c r="R71" s="1007"/>
      <c r="S71" s="1007"/>
      <c r="T71" s="1007"/>
      <c r="U71" s="1007"/>
      <c r="V71" s="1007">
        <v>243</v>
      </c>
      <c r="W71" s="1007"/>
      <c r="X71" s="1007"/>
      <c r="Y71" s="1007"/>
      <c r="Z71" s="1007"/>
      <c r="AA71" s="1007">
        <v>94</v>
      </c>
      <c r="AB71" s="1007"/>
      <c r="AC71" s="1007"/>
      <c r="AD71" s="1007"/>
      <c r="AE71" s="1007"/>
      <c r="AF71" s="1007">
        <v>28</v>
      </c>
      <c r="AG71" s="1007"/>
      <c r="AH71" s="1007"/>
      <c r="AI71" s="1007"/>
      <c r="AJ71" s="1007"/>
      <c r="AK71" s="1007" t="s">
        <v>567</v>
      </c>
      <c r="AL71" s="1007"/>
      <c r="AM71" s="1007"/>
      <c r="AN71" s="1007"/>
      <c r="AO71" s="1007"/>
      <c r="AP71" s="1007" t="s">
        <v>567</v>
      </c>
      <c r="AQ71" s="1007"/>
      <c r="AR71" s="1007"/>
      <c r="AS71" s="1007"/>
      <c r="AT71" s="1007"/>
      <c r="AU71" s="1007" t="s">
        <v>567</v>
      </c>
      <c r="AV71" s="1007"/>
      <c r="AW71" s="1007"/>
      <c r="AX71" s="1007"/>
      <c r="AY71" s="1007"/>
      <c r="AZ71" s="1008" t="s">
        <v>569</v>
      </c>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560</v>
      </c>
      <c r="C72" s="1011"/>
      <c r="D72" s="1011"/>
      <c r="E72" s="1011"/>
      <c r="F72" s="1011"/>
      <c r="G72" s="1011"/>
      <c r="H72" s="1011"/>
      <c r="I72" s="1011"/>
      <c r="J72" s="1011"/>
      <c r="K72" s="1011"/>
      <c r="L72" s="1011"/>
      <c r="M72" s="1011"/>
      <c r="N72" s="1011"/>
      <c r="O72" s="1011"/>
      <c r="P72" s="1012"/>
      <c r="Q72" s="1013">
        <v>482</v>
      </c>
      <c r="R72" s="1007"/>
      <c r="S72" s="1007"/>
      <c r="T72" s="1007"/>
      <c r="U72" s="1007"/>
      <c r="V72" s="1007">
        <v>501</v>
      </c>
      <c r="W72" s="1007"/>
      <c r="X72" s="1007"/>
      <c r="Y72" s="1007"/>
      <c r="Z72" s="1007"/>
      <c r="AA72" s="1007">
        <v>-20</v>
      </c>
      <c r="AB72" s="1007"/>
      <c r="AC72" s="1007"/>
      <c r="AD72" s="1007"/>
      <c r="AE72" s="1007"/>
      <c r="AF72" s="1007">
        <v>367</v>
      </c>
      <c r="AG72" s="1007"/>
      <c r="AH72" s="1007"/>
      <c r="AI72" s="1007"/>
      <c r="AJ72" s="1007"/>
      <c r="AK72" s="1007" t="s">
        <v>571</v>
      </c>
      <c r="AL72" s="1007"/>
      <c r="AM72" s="1007"/>
      <c r="AN72" s="1007"/>
      <c r="AO72" s="1007"/>
      <c r="AP72" s="1007">
        <v>172</v>
      </c>
      <c r="AQ72" s="1007"/>
      <c r="AR72" s="1007"/>
      <c r="AS72" s="1007"/>
      <c r="AT72" s="1007"/>
      <c r="AU72" s="1007">
        <v>23</v>
      </c>
      <c r="AV72" s="1007"/>
      <c r="AW72" s="1007"/>
      <c r="AX72" s="1007"/>
      <c r="AY72" s="1007"/>
      <c r="AZ72" s="1008" t="s">
        <v>569</v>
      </c>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561</v>
      </c>
      <c r="C73" s="1011"/>
      <c r="D73" s="1011"/>
      <c r="E73" s="1011"/>
      <c r="F73" s="1011"/>
      <c r="G73" s="1011"/>
      <c r="H73" s="1011"/>
      <c r="I73" s="1011"/>
      <c r="J73" s="1011"/>
      <c r="K73" s="1011"/>
      <c r="L73" s="1011"/>
      <c r="M73" s="1011"/>
      <c r="N73" s="1011"/>
      <c r="O73" s="1011"/>
      <c r="P73" s="1012"/>
      <c r="Q73" s="1013">
        <v>214</v>
      </c>
      <c r="R73" s="1007"/>
      <c r="S73" s="1007"/>
      <c r="T73" s="1007"/>
      <c r="U73" s="1007"/>
      <c r="V73" s="1007">
        <v>186</v>
      </c>
      <c r="W73" s="1007"/>
      <c r="X73" s="1007"/>
      <c r="Y73" s="1007"/>
      <c r="Z73" s="1007"/>
      <c r="AA73" s="1007">
        <v>29</v>
      </c>
      <c r="AB73" s="1007"/>
      <c r="AC73" s="1007"/>
      <c r="AD73" s="1007"/>
      <c r="AE73" s="1007"/>
      <c r="AF73" s="1007">
        <v>29</v>
      </c>
      <c r="AG73" s="1007"/>
      <c r="AH73" s="1007"/>
      <c r="AI73" s="1007"/>
      <c r="AJ73" s="1007"/>
      <c r="AK73" s="1007" t="s">
        <v>568</v>
      </c>
      <c r="AL73" s="1007"/>
      <c r="AM73" s="1007"/>
      <c r="AN73" s="1007"/>
      <c r="AO73" s="1007"/>
      <c r="AP73" s="1007">
        <v>104</v>
      </c>
      <c r="AQ73" s="1007"/>
      <c r="AR73" s="1007"/>
      <c r="AS73" s="1007"/>
      <c r="AT73" s="1007"/>
      <c r="AU73" s="1007">
        <v>49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577</v>
      </c>
      <c r="C74" s="1011"/>
      <c r="D74" s="1011"/>
      <c r="E74" s="1011"/>
      <c r="F74" s="1011"/>
      <c r="G74" s="1011"/>
      <c r="H74" s="1011"/>
      <c r="I74" s="1011"/>
      <c r="J74" s="1011"/>
      <c r="K74" s="1011"/>
      <c r="L74" s="1011"/>
      <c r="M74" s="1011"/>
      <c r="N74" s="1011"/>
      <c r="O74" s="1011"/>
      <c r="P74" s="1012"/>
      <c r="Q74" s="1013">
        <v>13332</v>
      </c>
      <c r="R74" s="1007"/>
      <c r="S74" s="1007"/>
      <c r="T74" s="1007"/>
      <c r="U74" s="1007"/>
      <c r="V74" s="1007">
        <v>13328</v>
      </c>
      <c r="W74" s="1007"/>
      <c r="X74" s="1007"/>
      <c r="Y74" s="1007"/>
      <c r="Z74" s="1007"/>
      <c r="AA74" s="1007">
        <v>4</v>
      </c>
      <c r="AB74" s="1007"/>
      <c r="AC74" s="1007"/>
      <c r="AD74" s="1007"/>
      <c r="AE74" s="1007"/>
      <c r="AF74" s="1007">
        <v>4</v>
      </c>
      <c r="AG74" s="1007"/>
      <c r="AH74" s="1007"/>
      <c r="AI74" s="1007"/>
      <c r="AJ74" s="1007"/>
      <c r="AK74" s="1007">
        <v>26</v>
      </c>
      <c r="AL74" s="1007"/>
      <c r="AM74" s="1007"/>
      <c r="AN74" s="1007"/>
      <c r="AO74" s="1007"/>
      <c r="AP74" s="1007" t="s">
        <v>567</v>
      </c>
      <c r="AQ74" s="1007"/>
      <c r="AR74" s="1007"/>
      <c r="AS74" s="1007"/>
      <c r="AT74" s="1007"/>
      <c r="AU74" s="1007" t="s">
        <v>567</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562</v>
      </c>
      <c r="C75" s="1011"/>
      <c r="D75" s="1011"/>
      <c r="E75" s="1011"/>
      <c r="F75" s="1011"/>
      <c r="G75" s="1011"/>
      <c r="H75" s="1011"/>
      <c r="I75" s="1011"/>
      <c r="J75" s="1011"/>
      <c r="K75" s="1011"/>
      <c r="L75" s="1011"/>
      <c r="M75" s="1011"/>
      <c r="N75" s="1011"/>
      <c r="O75" s="1011"/>
      <c r="P75" s="1012"/>
      <c r="Q75" s="1014">
        <v>2204</v>
      </c>
      <c r="R75" s="1015"/>
      <c r="S75" s="1015"/>
      <c r="T75" s="1015"/>
      <c r="U75" s="1016"/>
      <c r="V75" s="1017">
        <v>1937</v>
      </c>
      <c r="W75" s="1015"/>
      <c r="X75" s="1015"/>
      <c r="Y75" s="1015"/>
      <c r="Z75" s="1016"/>
      <c r="AA75" s="1017">
        <v>267</v>
      </c>
      <c r="AB75" s="1015"/>
      <c r="AC75" s="1015"/>
      <c r="AD75" s="1015"/>
      <c r="AE75" s="1016"/>
      <c r="AF75" s="1017">
        <v>267</v>
      </c>
      <c r="AG75" s="1015"/>
      <c r="AH75" s="1015"/>
      <c r="AI75" s="1015"/>
      <c r="AJ75" s="1016"/>
      <c r="AK75" s="1017">
        <v>3</v>
      </c>
      <c r="AL75" s="1015"/>
      <c r="AM75" s="1015"/>
      <c r="AN75" s="1015"/>
      <c r="AO75" s="1016"/>
      <c r="AP75" s="1017" t="s">
        <v>567</v>
      </c>
      <c r="AQ75" s="1015"/>
      <c r="AR75" s="1015"/>
      <c r="AS75" s="1015"/>
      <c r="AT75" s="1016"/>
      <c r="AU75" s="1017" t="s">
        <v>567</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563</v>
      </c>
      <c r="C76" s="1011"/>
      <c r="D76" s="1011"/>
      <c r="E76" s="1011"/>
      <c r="F76" s="1011"/>
      <c r="G76" s="1011"/>
      <c r="H76" s="1011"/>
      <c r="I76" s="1011"/>
      <c r="J76" s="1011"/>
      <c r="K76" s="1011"/>
      <c r="L76" s="1011"/>
      <c r="M76" s="1011"/>
      <c r="N76" s="1011"/>
      <c r="O76" s="1011"/>
      <c r="P76" s="1012"/>
      <c r="Q76" s="1014">
        <v>838</v>
      </c>
      <c r="R76" s="1015"/>
      <c r="S76" s="1015"/>
      <c r="T76" s="1015"/>
      <c r="U76" s="1016"/>
      <c r="V76" s="1017">
        <v>645</v>
      </c>
      <c r="W76" s="1015"/>
      <c r="X76" s="1015"/>
      <c r="Y76" s="1015"/>
      <c r="Z76" s="1016"/>
      <c r="AA76" s="1017">
        <v>193</v>
      </c>
      <c r="AB76" s="1015"/>
      <c r="AC76" s="1015"/>
      <c r="AD76" s="1015"/>
      <c r="AE76" s="1016"/>
      <c r="AF76" s="1017">
        <v>62</v>
      </c>
      <c r="AG76" s="1015"/>
      <c r="AH76" s="1015"/>
      <c r="AI76" s="1015"/>
      <c r="AJ76" s="1016"/>
      <c r="AK76" s="1017">
        <v>77</v>
      </c>
      <c r="AL76" s="1015"/>
      <c r="AM76" s="1015"/>
      <c r="AN76" s="1015"/>
      <c r="AO76" s="1016"/>
      <c r="AP76" s="1017" t="s">
        <v>567</v>
      </c>
      <c r="AQ76" s="1015"/>
      <c r="AR76" s="1015"/>
      <c r="AS76" s="1015"/>
      <c r="AT76" s="1016"/>
      <c r="AU76" s="1017" t="s">
        <v>567</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564</v>
      </c>
      <c r="C77" s="1011"/>
      <c r="D77" s="1011"/>
      <c r="E77" s="1011"/>
      <c r="F77" s="1011"/>
      <c r="G77" s="1011"/>
      <c r="H77" s="1011"/>
      <c r="I77" s="1011"/>
      <c r="J77" s="1011"/>
      <c r="K77" s="1011"/>
      <c r="L77" s="1011"/>
      <c r="M77" s="1011"/>
      <c r="N77" s="1011"/>
      <c r="O77" s="1011"/>
      <c r="P77" s="1012"/>
      <c r="Q77" s="1014">
        <v>156992</v>
      </c>
      <c r="R77" s="1015"/>
      <c r="S77" s="1015"/>
      <c r="T77" s="1015"/>
      <c r="U77" s="1016"/>
      <c r="V77" s="1017">
        <v>155721</v>
      </c>
      <c r="W77" s="1015"/>
      <c r="X77" s="1015"/>
      <c r="Y77" s="1015"/>
      <c r="Z77" s="1016"/>
      <c r="AA77" s="1017">
        <v>1271</v>
      </c>
      <c r="AB77" s="1015"/>
      <c r="AC77" s="1015"/>
      <c r="AD77" s="1015"/>
      <c r="AE77" s="1016"/>
      <c r="AF77" s="1017">
        <v>1271</v>
      </c>
      <c r="AG77" s="1015"/>
      <c r="AH77" s="1015"/>
      <c r="AI77" s="1015"/>
      <c r="AJ77" s="1016"/>
      <c r="AK77" s="1017">
        <v>1032</v>
      </c>
      <c r="AL77" s="1015"/>
      <c r="AM77" s="1015"/>
      <c r="AN77" s="1015"/>
      <c r="AO77" s="1016"/>
      <c r="AP77" s="1017" t="s">
        <v>567</v>
      </c>
      <c r="AQ77" s="1015"/>
      <c r="AR77" s="1015"/>
      <c r="AS77" s="1015"/>
      <c r="AT77" s="1016"/>
      <c r="AU77" s="1017" t="s">
        <v>567</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565</v>
      </c>
      <c r="C78" s="1011"/>
      <c r="D78" s="1011"/>
      <c r="E78" s="1011"/>
      <c r="F78" s="1011"/>
      <c r="G78" s="1011"/>
      <c r="H78" s="1011"/>
      <c r="I78" s="1011"/>
      <c r="J78" s="1011"/>
      <c r="K78" s="1011"/>
      <c r="L78" s="1011"/>
      <c r="M78" s="1011"/>
      <c r="N78" s="1011"/>
      <c r="O78" s="1011"/>
      <c r="P78" s="1012"/>
      <c r="Q78" s="1013">
        <v>21438</v>
      </c>
      <c r="R78" s="1007"/>
      <c r="S78" s="1007"/>
      <c r="T78" s="1007"/>
      <c r="U78" s="1007"/>
      <c r="V78" s="1007">
        <v>20591</v>
      </c>
      <c r="W78" s="1007"/>
      <c r="X78" s="1007"/>
      <c r="Y78" s="1007"/>
      <c r="Z78" s="1007"/>
      <c r="AA78" s="1007">
        <v>847</v>
      </c>
      <c r="AB78" s="1007"/>
      <c r="AC78" s="1007"/>
      <c r="AD78" s="1007"/>
      <c r="AE78" s="1007"/>
      <c r="AF78" s="1007">
        <v>27209</v>
      </c>
      <c r="AG78" s="1007"/>
      <c r="AH78" s="1007"/>
      <c r="AI78" s="1007"/>
      <c r="AJ78" s="1007"/>
      <c r="AK78" s="1007" t="s">
        <v>567</v>
      </c>
      <c r="AL78" s="1007"/>
      <c r="AM78" s="1007"/>
      <c r="AN78" s="1007"/>
      <c r="AO78" s="1007"/>
      <c r="AP78" s="1007">
        <v>52720</v>
      </c>
      <c r="AQ78" s="1007"/>
      <c r="AR78" s="1007"/>
      <c r="AS78" s="1007"/>
      <c r="AT78" s="1007"/>
      <c r="AU78" s="1007">
        <v>158</v>
      </c>
      <c r="AV78" s="1007"/>
      <c r="AW78" s="1007"/>
      <c r="AX78" s="1007"/>
      <c r="AY78" s="1007"/>
      <c r="AZ78" s="1008" t="s">
        <v>569</v>
      </c>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t="s">
        <v>566</v>
      </c>
      <c r="C79" s="1011"/>
      <c r="D79" s="1011"/>
      <c r="E79" s="1011"/>
      <c r="F79" s="1011"/>
      <c r="G79" s="1011"/>
      <c r="H79" s="1011"/>
      <c r="I79" s="1011"/>
      <c r="J79" s="1011"/>
      <c r="K79" s="1011"/>
      <c r="L79" s="1011"/>
      <c r="M79" s="1011"/>
      <c r="N79" s="1011"/>
      <c r="O79" s="1011"/>
      <c r="P79" s="1012"/>
      <c r="Q79" s="1013">
        <v>733</v>
      </c>
      <c r="R79" s="1007"/>
      <c r="S79" s="1007"/>
      <c r="T79" s="1007"/>
      <c r="U79" s="1007"/>
      <c r="V79" s="1007">
        <v>561</v>
      </c>
      <c r="W79" s="1007"/>
      <c r="X79" s="1007"/>
      <c r="Y79" s="1007"/>
      <c r="Z79" s="1007"/>
      <c r="AA79" s="1007">
        <v>171</v>
      </c>
      <c r="AB79" s="1007"/>
      <c r="AC79" s="1007"/>
      <c r="AD79" s="1007"/>
      <c r="AE79" s="1007"/>
      <c r="AF79" s="1007">
        <v>1939</v>
      </c>
      <c r="AG79" s="1007"/>
      <c r="AH79" s="1007"/>
      <c r="AI79" s="1007"/>
      <c r="AJ79" s="1007"/>
      <c r="AK79" s="1007" t="s">
        <v>567</v>
      </c>
      <c r="AL79" s="1007"/>
      <c r="AM79" s="1007"/>
      <c r="AN79" s="1007"/>
      <c r="AO79" s="1007"/>
      <c r="AP79" s="1007">
        <v>1130</v>
      </c>
      <c r="AQ79" s="1007"/>
      <c r="AR79" s="1007"/>
      <c r="AS79" s="1007"/>
      <c r="AT79" s="1007"/>
      <c r="AU79" s="1007" t="s">
        <v>567</v>
      </c>
      <c r="AV79" s="1007"/>
      <c r="AW79" s="1007"/>
      <c r="AX79" s="1007"/>
      <c r="AY79" s="1007"/>
      <c r="AZ79" s="1008" t="s">
        <v>569</v>
      </c>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377</v>
      </c>
      <c r="B88" s="973" t="s">
        <v>405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43067</v>
      </c>
      <c r="AG88" s="995"/>
      <c r="AH88" s="995"/>
      <c r="AI88" s="995"/>
      <c r="AJ88" s="995"/>
      <c r="AK88" s="999"/>
      <c r="AL88" s="999"/>
      <c r="AM88" s="999"/>
      <c r="AN88" s="999"/>
      <c r="AO88" s="999"/>
      <c r="AP88" s="995">
        <v>57566</v>
      </c>
      <c r="AQ88" s="995"/>
      <c r="AR88" s="995"/>
      <c r="AS88" s="995"/>
      <c r="AT88" s="995"/>
      <c r="AU88" s="995">
        <v>1609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73" t="s">
        <v>406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6</v>
      </c>
      <c r="CS102" s="989"/>
      <c r="CT102" s="989"/>
      <c r="CU102" s="989"/>
      <c r="CV102" s="990"/>
      <c r="CW102" s="988" t="s">
        <v>492</v>
      </c>
      <c r="CX102" s="989"/>
      <c r="CY102" s="989"/>
      <c r="CZ102" s="989"/>
      <c r="DA102" s="990"/>
      <c r="DB102" s="988" t="s">
        <v>492</v>
      </c>
      <c r="DC102" s="989"/>
      <c r="DD102" s="989"/>
      <c r="DE102" s="989"/>
      <c r="DF102" s="990"/>
      <c r="DG102" s="988" t="s">
        <v>492</v>
      </c>
      <c r="DH102" s="989"/>
      <c r="DI102" s="989"/>
      <c r="DJ102" s="989"/>
      <c r="DK102" s="990"/>
      <c r="DL102" s="988" t="s">
        <v>492</v>
      </c>
      <c r="DM102" s="989"/>
      <c r="DN102" s="989"/>
      <c r="DO102" s="989"/>
      <c r="DP102" s="990"/>
      <c r="DQ102" s="988" t="s">
        <v>492</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411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412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413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414</v>
      </c>
      <c r="AB109" s="932"/>
      <c r="AC109" s="932"/>
      <c r="AD109" s="932"/>
      <c r="AE109" s="933"/>
      <c r="AF109" s="934" t="s">
        <v>415</v>
      </c>
      <c r="AG109" s="932"/>
      <c r="AH109" s="932"/>
      <c r="AI109" s="932"/>
      <c r="AJ109" s="933"/>
      <c r="AK109" s="934" t="s">
        <v>294</v>
      </c>
      <c r="AL109" s="932"/>
      <c r="AM109" s="932"/>
      <c r="AN109" s="932"/>
      <c r="AO109" s="933"/>
      <c r="AP109" s="934" t="s">
        <v>416</v>
      </c>
      <c r="AQ109" s="932"/>
      <c r="AR109" s="932"/>
      <c r="AS109" s="932"/>
      <c r="AT109" s="965"/>
      <c r="AU109" s="931" t="s">
        <v>413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414</v>
      </c>
      <c r="BR109" s="932"/>
      <c r="BS109" s="932"/>
      <c r="BT109" s="932"/>
      <c r="BU109" s="933"/>
      <c r="BV109" s="934" t="s">
        <v>415</v>
      </c>
      <c r="BW109" s="932"/>
      <c r="BX109" s="932"/>
      <c r="BY109" s="932"/>
      <c r="BZ109" s="933"/>
      <c r="CA109" s="934" t="s">
        <v>294</v>
      </c>
      <c r="CB109" s="932"/>
      <c r="CC109" s="932"/>
      <c r="CD109" s="932"/>
      <c r="CE109" s="933"/>
      <c r="CF109" s="972" t="s">
        <v>416</v>
      </c>
      <c r="CG109" s="972"/>
      <c r="CH109" s="972"/>
      <c r="CI109" s="972"/>
      <c r="CJ109" s="972"/>
      <c r="CK109" s="934" t="s">
        <v>417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414</v>
      </c>
      <c r="DH109" s="932"/>
      <c r="DI109" s="932"/>
      <c r="DJ109" s="932"/>
      <c r="DK109" s="933"/>
      <c r="DL109" s="934" t="s">
        <v>415</v>
      </c>
      <c r="DM109" s="932"/>
      <c r="DN109" s="932"/>
      <c r="DO109" s="932"/>
      <c r="DP109" s="933"/>
      <c r="DQ109" s="934" t="s">
        <v>294</v>
      </c>
      <c r="DR109" s="932"/>
      <c r="DS109" s="932"/>
      <c r="DT109" s="932"/>
      <c r="DU109" s="933"/>
      <c r="DV109" s="934" t="s">
        <v>416</v>
      </c>
      <c r="DW109" s="932"/>
      <c r="DX109" s="932"/>
      <c r="DY109" s="932"/>
      <c r="DZ109" s="965"/>
    </row>
    <row r="110" spans="1:131" s="230" customFormat="1" ht="26.25" customHeight="1" x14ac:dyDescent="0.2">
      <c r="A110" s="843" t="s">
        <v>418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4159695</v>
      </c>
      <c r="AB110" s="925"/>
      <c r="AC110" s="925"/>
      <c r="AD110" s="925"/>
      <c r="AE110" s="926"/>
      <c r="AF110" s="927">
        <v>4070447</v>
      </c>
      <c r="AG110" s="925"/>
      <c r="AH110" s="925"/>
      <c r="AI110" s="925"/>
      <c r="AJ110" s="926"/>
      <c r="AK110" s="927">
        <v>3911908</v>
      </c>
      <c r="AL110" s="925"/>
      <c r="AM110" s="925"/>
      <c r="AN110" s="925"/>
      <c r="AO110" s="926"/>
      <c r="AP110" s="928">
        <v>22.5</v>
      </c>
      <c r="AQ110" s="929"/>
      <c r="AR110" s="929"/>
      <c r="AS110" s="929"/>
      <c r="AT110" s="930"/>
      <c r="AU110" s="966" t="s">
        <v>69</v>
      </c>
      <c r="AV110" s="967"/>
      <c r="AW110" s="967"/>
      <c r="AX110" s="967"/>
      <c r="AY110" s="967"/>
      <c r="AZ110" s="896" t="s">
        <v>419</v>
      </c>
      <c r="BA110" s="844"/>
      <c r="BB110" s="844"/>
      <c r="BC110" s="844"/>
      <c r="BD110" s="844"/>
      <c r="BE110" s="844"/>
      <c r="BF110" s="844"/>
      <c r="BG110" s="844"/>
      <c r="BH110" s="844"/>
      <c r="BI110" s="844"/>
      <c r="BJ110" s="844"/>
      <c r="BK110" s="844"/>
      <c r="BL110" s="844"/>
      <c r="BM110" s="844"/>
      <c r="BN110" s="844"/>
      <c r="BO110" s="844"/>
      <c r="BP110" s="845"/>
      <c r="BQ110" s="897">
        <v>34167283</v>
      </c>
      <c r="BR110" s="878"/>
      <c r="BS110" s="878"/>
      <c r="BT110" s="878"/>
      <c r="BU110" s="878"/>
      <c r="BV110" s="878">
        <v>32149755</v>
      </c>
      <c r="BW110" s="878"/>
      <c r="BX110" s="878"/>
      <c r="BY110" s="878"/>
      <c r="BZ110" s="878"/>
      <c r="CA110" s="878">
        <v>30759203</v>
      </c>
      <c r="CB110" s="878"/>
      <c r="CC110" s="878"/>
      <c r="CD110" s="878"/>
      <c r="CE110" s="878"/>
      <c r="CF110" s="902">
        <v>176.9</v>
      </c>
      <c r="CG110" s="903"/>
      <c r="CH110" s="903"/>
      <c r="CI110" s="903"/>
      <c r="CJ110" s="903"/>
      <c r="CK110" s="962" t="s">
        <v>420</v>
      </c>
      <c r="CL110" s="855"/>
      <c r="CM110" s="896" t="s">
        <v>421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422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423</v>
      </c>
      <c r="BA111" s="788"/>
      <c r="BB111" s="788"/>
      <c r="BC111" s="788"/>
      <c r="BD111" s="788"/>
      <c r="BE111" s="788"/>
      <c r="BF111" s="788"/>
      <c r="BG111" s="788"/>
      <c r="BH111" s="788"/>
      <c r="BI111" s="788"/>
      <c r="BJ111" s="788"/>
      <c r="BK111" s="788"/>
      <c r="BL111" s="788"/>
      <c r="BM111" s="788"/>
      <c r="BN111" s="788"/>
      <c r="BO111" s="788"/>
      <c r="BP111" s="789"/>
      <c r="BQ111" s="852">
        <v>6255</v>
      </c>
      <c r="BR111" s="853"/>
      <c r="BS111" s="853"/>
      <c r="BT111" s="853"/>
      <c r="BU111" s="853"/>
      <c r="BV111" s="853">
        <v>278</v>
      </c>
      <c r="BW111" s="853"/>
      <c r="BX111" s="853"/>
      <c r="BY111" s="853"/>
      <c r="BZ111" s="853"/>
      <c r="CA111" s="853">
        <v>192</v>
      </c>
      <c r="CB111" s="853"/>
      <c r="CC111" s="853"/>
      <c r="CD111" s="853"/>
      <c r="CE111" s="853"/>
      <c r="CF111" s="911">
        <v>0</v>
      </c>
      <c r="CG111" s="912"/>
      <c r="CH111" s="912"/>
      <c r="CI111" s="912"/>
      <c r="CJ111" s="912"/>
      <c r="CK111" s="963"/>
      <c r="CL111" s="857"/>
      <c r="CM111" s="851" t="s">
        <v>424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425</v>
      </c>
      <c r="B112" s="949"/>
      <c r="C112" s="788" t="s">
        <v>426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427</v>
      </c>
      <c r="BA112" s="788"/>
      <c r="BB112" s="788"/>
      <c r="BC112" s="788"/>
      <c r="BD112" s="788"/>
      <c r="BE112" s="788"/>
      <c r="BF112" s="788"/>
      <c r="BG112" s="788"/>
      <c r="BH112" s="788"/>
      <c r="BI112" s="788"/>
      <c r="BJ112" s="788"/>
      <c r="BK112" s="788"/>
      <c r="BL112" s="788"/>
      <c r="BM112" s="788"/>
      <c r="BN112" s="788"/>
      <c r="BO112" s="788"/>
      <c r="BP112" s="789"/>
      <c r="BQ112" s="852">
        <v>3809643</v>
      </c>
      <c r="BR112" s="853"/>
      <c r="BS112" s="853"/>
      <c r="BT112" s="853"/>
      <c r="BU112" s="853"/>
      <c r="BV112" s="853">
        <v>3719676</v>
      </c>
      <c r="BW112" s="853"/>
      <c r="BX112" s="853"/>
      <c r="BY112" s="853"/>
      <c r="BZ112" s="853"/>
      <c r="CA112" s="853">
        <v>3612428</v>
      </c>
      <c r="CB112" s="853"/>
      <c r="CC112" s="853"/>
      <c r="CD112" s="853"/>
      <c r="CE112" s="853"/>
      <c r="CF112" s="911">
        <v>20.8</v>
      </c>
      <c r="CG112" s="912"/>
      <c r="CH112" s="912"/>
      <c r="CI112" s="912"/>
      <c r="CJ112" s="912"/>
      <c r="CK112" s="963"/>
      <c r="CL112" s="857"/>
      <c r="CM112" s="851" t="s">
        <v>428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429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220669</v>
      </c>
      <c r="AB113" s="955"/>
      <c r="AC113" s="955"/>
      <c r="AD113" s="955"/>
      <c r="AE113" s="956"/>
      <c r="AF113" s="957">
        <v>243598</v>
      </c>
      <c r="AG113" s="955"/>
      <c r="AH113" s="955"/>
      <c r="AI113" s="955"/>
      <c r="AJ113" s="956"/>
      <c r="AK113" s="957">
        <v>257173</v>
      </c>
      <c r="AL113" s="955"/>
      <c r="AM113" s="955"/>
      <c r="AN113" s="955"/>
      <c r="AO113" s="956"/>
      <c r="AP113" s="958">
        <v>1.5</v>
      </c>
      <c r="AQ113" s="959"/>
      <c r="AR113" s="959"/>
      <c r="AS113" s="959"/>
      <c r="AT113" s="960"/>
      <c r="AU113" s="968"/>
      <c r="AV113" s="969"/>
      <c r="AW113" s="969"/>
      <c r="AX113" s="969"/>
      <c r="AY113" s="969"/>
      <c r="AZ113" s="851" t="s">
        <v>430</v>
      </c>
      <c r="BA113" s="788"/>
      <c r="BB113" s="788"/>
      <c r="BC113" s="788"/>
      <c r="BD113" s="788"/>
      <c r="BE113" s="788"/>
      <c r="BF113" s="788"/>
      <c r="BG113" s="788"/>
      <c r="BH113" s="788"/>
      <c r="BI113" s="788"/>
      <c r="BJ113" s="788"/>
      <c r="BK113" s="788"/>
      <c r="BL113" s="788"/>
      <c r="BM113" s="788"/>
      <c r="BN113" s="788"/>
      <c r="BO113" s="788"/>
      <c r="BP113" s="789"/>
      <c r="BQ113" s="852">
        <v>2015216</v>
      </c>
      <c r="BR113" s="853"/>
      <c r="BS113" s="853"/>
      <c r="BT113" s="853"/>
      <c r="BU113" s="853"/>
      <c r="BV113" s="853">
        <v>1821339</v>
      </c>
      <c r="BW113" s="853"/>
      <c r="BX113" s="853"/>
      <c r="BY113" s="853"/>
      <c r="BZ113" s="853"/>
      <c r="CA113" s="853">
        <v>1608866</v>
      </c>
      <c r="CB113" s="853"/>
      <c r="CC113" s="853"/>
      <c r="CD113" s="853"/>
      <c r="CE113" s="853"/>
      <c r="CF113" s="911">
        <v>9.3000000000000007</v>
      </c>
      <c r="CG113" s="912"/>
      <c r="CH113" s="912"/>
      <c r="CI113" s="912"/>
      <c r="CJ113" s="912"/>
      <c r="CK113" s="963"/>
      <c r="CL113" s="857"/>
      <c r="CM113" s="851" t="s">
        <v>431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v>5888</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432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229504</v>
      </c>
      <c r="AB114" s="816"/>
      <c r="AC114" s="816"/>
      <c r="AD114" s="816"/>
      <c r="AE114" s="817"/>
      <c r="AF114" s="818">
        <v>275833</v>
      </c>
      <c r="AG114" s="816"/>
      <c r="AH114" s="816"/>
      <c r="AI114" s="816"/>
      <c r="AJ114" s="817"/>
      <c r="AK114" s="818">
        <v>304399</v>
      </c>
      <c r="AL114" s="816"/>
      <c r="AM114" s="816"/>
      <c r="AN114" s="816"/>
      <c r="AO114" s="817"/>
      <c r="AP114" s="860">
        <v>1.8</v>
      </c>
      <c r="AQ114" s="861"/>
      <c r="AR114" s="861"/>
      <c r="AS114" s="861"/>
      <c r="AT114" s="862"/>
      <c r="AU114" s="968"/>
      <c r="AV114" s="969"/>
      <c r="AW114" s="969"/>
      <c r="AX114" s="969"/>
      <c r="AY114" s="969"/>
      <c r="AZ114" s="851" t="s">
        <v>433</v>
      </c>
      <c r="BA114" s="788"/>
      <c r="BB114" s="788"/>
      <c r="BC114" s="788"/>
      <c r="BD114" s="788"/>
      <c r="BE114" s="788"/>
      <c r="BF114" s="788"/>
      <c r="BG114" s="788"/>
      <c r="BH114" s="788"/>
      <c r="BI114" s="788"/>
      <c r="BJ114" s="788"/>
      <c r="BK114" s="788"/>
      <c r="BL114" s="788"/>
      <c r="BM114" s="788"/>
      <c r="BN114" s="788"/>
      <c r="BO114" s="788"/>
      <c r="BP114" s="789"/>
      <c r="BQ114" s="852">
        <v>4331942</v>
      </c>
      <c r="BR114" s="853"/>
      <c r="BS114" s="853"/>
      <c r="BT114" s="853"/>
      <c r="BU114" s="853"/>
      <c r="BV114" s="853">
        <v>4042774</v>
      </c>
      <c r="BW114" s="853"/>
      <c r="BX114" s="853"/>
      <c r="BY114" s="853"/>
      <c r="BZ114" s="853"/>
      <c r="CA114" s="853">
        <v>4013673</v>
      </c>
      <c r="CB114" s="853"/>
      <c r="CC114" s="853"/>
      <c r="CD114" s="853"/>
      <c r="CE114" s="853"/>
      <c r="CF114" s="911">
        <v>23.1</v>
      </c>
      <c r="CG114" s="912"/>
      <c r="CH114" s="912"/>
      <c r="CI114" s="912"/>
      <c r="CJ114" s="912"/>
      <c r="CK114" s="963"/>
      <c r="CL114" s="857"/>
      <c r="CM114" s="851" t="s">
        <v>434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6080</v>
      </c>
      <c r="AB115" s="955"/>
      <c r="AC115" s="955"/>
      <c r="AD115" s="955"/>
      <c r="AE115" s="956"/>
      <c r="AF115" s="957">
        <v>6081</v>
      </c>
      <c r="AG115" s="955"/>
      <c r="AH115" s="955"/>
      <c r="AI115" s="955"/>
      <c r="AJ115" s="956"/>
      <c r="AK115" s="957">
        <v>96</v>
      </c>
      <c r="AL115" s="955"/>
      <c r="AM115" s="955"/>
      <c r="AN115" s="955"/>
      <c r="AO115" s="956"/>
      <c r="AP115" s="958">
        <v>0</v>
      </c>
      <c r="AQ115" s="959"/>
      <c r="AR115" s="959"/>
      <c r="AS115" s="959"/>
      <c r="AT115" s="960"/>
      <c r="AU115" s="968"/>
      <c r="AV115" s="969"/>
      <c r="AW115" s="969"/>
      <c r="AX115" s="969"/>
      <c r="AY115" s="969"/>
      <c r="AZ115" s="851" t="s">
        <v>436</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2">
      <c r="A116" s="952"/>
      <c r="B116" s="953"/>
      <c r="C116" s="875" t="s">
        <v>438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439</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440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441</v>
      </c>
      <c r="Z117" s="933"/>
      <c r="AA117" s="938">
        <v>4615948</v>
      </c>
      <c r="AB117" s="939"/>
      <c r="AC117" s="939"/>
      <c r="AD117" s="939"/>
      <c r="AE117" s="940"/>
      <c r="AF117" s="941">
        <v>4595959</v>
      </c>
      <c r="AG117" s="939"/>
      <c r="AH117" s="939"/>
      <c r="AI117" s="939"/>
      <c r="AJ117" s="940"/>
      <c r="AK117" s="941">
        <v>4473576</v>
      </c>
      <c r="AL117" s="939"/>
      <c r="AM117" s="939"/>
      <c r="AN117" s="939"/>
      <c r="AO117" s="940"/>
      <c r="AP117" s="942"/>
      <c r="AQ117" s="943"/>
      <c r="AR117" s="943"/>
      <c r="AS117" s="943"/>
      <c r="AT117" s="944"/>
      <c r="AU117" s="968"/>
      <c r="AV117" s="969"/>
      <c r="AW117" s="969"/>
      <c r="AX117" s="969"/>
      <c r="AY117" s="969"/>
      <c r="AZ117" s="899" t="s">
        <v>442</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414</v>
      </c>
      <c r="AB118" s="932"/>
      <c r="AC118" s="932"/>
      <c r="AD118" s="932"/>
      <c r="AE118" s="933"/>
      <c r="AF118" s="934" t="s">
        <v>415</v>
      </c>
      <c r="AG118" s="932"/>
      <c r="AH118" s="932"/>
      <c r="AI118" s="932"/>
      <c r="AJ118" s="933"/>
      <c r="AK118" s="934" t="s">
        <v>294</v>
      </c>
      <c r="AL118" s="932"/>
      <c r="AM118" s="932"/>
      <c r="AN118" s="932"/>
      <c r="AO118" s="933"/>
      <c r="AP118" s="935" t="s">
        <v>416</v>
      </c>
      <c r="AQ118" s="936"/>
      <c r="AR118" s="936"/>
      <c r="AS118" s="936"/>
      <c r="AT118" s="937"/>
      <c r="AU118" s="968"/>
      <c r="AV118" s="969"/>
      <c r="AW118" s="969"/>
      <c r="AX118" s="969"/>
      <c r="AY118" s="969"/>
      <c r="AZ118" s="874" t="s">
        <v>444</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420</v>
      </c>
      <c r="B119" s="855"/>
      <c r="C119" s="896" t="s">
        <v>421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446</v>
      </c>
      <c r="BP119" s="914"/>
      <c r="BQ119" s="915">
        <v>44330339</v>
      </c>
      <c r="BR119" s="881"/>
      <c r="BS119" s="881"/>
      <c r="BT119" s="881"/>
      <c r="BU119" s="881"/>
      <c r="BV119" s="881">
        <v>41733822</v>
      </c>
      <c r="BW119" s="881"/>
      <c r="BX119" s="881"/>
      <c r="BY119" s="881"/>
      <c r="BZ119" s="881"/>
      <c r="CA119" s="881">
        <v>39994362</v>
      </c>
      <c r="CB119" s="881"/>
      <c r="CC119" s="881"/>
      <c r="CD119" s="881"/>
      <c r="CE119" s="881"/>
      <c r="CF119" s="784"/>
      <c r="CG119" s="785"/>
      <c r="CH119" s="785"/>
      <c r="CI119" s="785"/>
      <c r="CJ119" s="870"/>
      <c r="CK119" s="964"/>
      <c r="CL119" s="859"/>
      <c r="CM119" s="874" t="s">
        <v>447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367</v>
      </c>
      <c r="DH119" s="800"/>
      <c r="DI119" s="800"/>
      <c r="DJ119" s="800"/>
      <c r="DK119" s="801"/>
      <c r="DL119" s="802">
        <v>278</v>
      </c>
      <c r="DM119" s="800"/>
      <c r="DN119" s="800"/>
      <c r="DO119" s="800"/>
      <c r="DP119" s="801"/>
      <c r="DQ119" s="802">
        <v>192</v>
      </c>
      <c r="DR119" s="800"/>
      <c r="DS119" s="800"/>
      <c r="DT119" s="800"/>
      <c r="DU119" s="801"/>
      <c r="DV119" s="884">
        <v>0</v>
      </c>
      <c r="DW119" s="885"/>
      <c r="DX119" s="885"/>
      <c r="DY119" s="885"/>
      <c r="DZ119" s="886"/>
    </row>
    <row r="120" spans="1:130" s="230" customFormat="1" ht="26.25" customHeight="1" x14ac:dyDescent="0.2">
      <c r="A120" s="856"/>
      <c r="B120" s="857"/>
      <c r="C120" s="851" t="s">
        <v>424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448</v>
      </c>
      <c r="AV120" s="917"/>
      <c r="AW120" s="917"/>
      <c r="AX120" s="917"/>
      <c r="AY120" s="918"/>
      <c r="AZ120" s="896" t="s">
        <v>449</v>
      </c>
      <c r="BA120" s="844"/>
      <c r="BB120" s="844"/>
      <c r="BC120" s="844"/>
      <c r="BD120" s="844"/>
      <c r="BE120" s="844"/>
      <c r="BF120" s="844"/>
      <c r="BG120" s="844"/>
      <c r="BH120" s="844"/>
      <c r="BI120" s="844"/>
      <c r="BJ120" s="844"/>
      <c r="BK120" s="844"/>
      <c r="BL120" s="844"/>
      <c r="BM120" s="844"/>
      <c r="BN120" s="844"/>
      <c r="BO120" s="844"/>
      <c r="BP120" s="845"/>
      <c r="BQ120" s="897">
        <v>16412961</v>
      </c>
      <c r="BR120" s="878"/>
      <c r="BS120" s="878"/>
      <c r="BT120" s="878"/>
      <c r="BU120" s="878"/>
      <c r="BV120" s="878">
        <v>16344375</v>
      </c>
      <c r="BW120" s="878"/>
      <c r="BX120" s="878"/>
      <c r="BY120" s="878"/>
      <c r="BZ120" s="878"/>
      <c r="CA120" s="878">
        <v>15806815</v>
      </c>
      <c r="CB120" s="878"/>
      <c r="CC120" s="878"/>
      <c r="CD120" s="878"/>
      <c r="CE120" s="878"/>
      <c r="CF120" s="902">
        <v>90.9</v>
      </c>
      <c r="CG120" s="903"/>
      <c r="CH120" s="903"/>
      <c r="CI120" s="903"/>
      <c r="CJ120" s="903"/>
      <c r="CK120" s="904" t="s">
        <v>450</v>
      </c>
      <c r="CL120" s="888"/>
      <c r="CM120" s="888"/>
      <c r="CN120" s="888"/>
      <c r="CO120" s="889"/>
      <c r="CP120" s="908" t="s">
        <v>394</v>
      </c>
      <c r="CQ120" s="909"/>
      <c r="CR120" s="909"/>
      <c r="CS120" s="909"/>
      <c r="CT120" s="909"/>
      <c r="CU120" s="909"/>
      <c r="CV120" s="909"/>
      <c r="CW120" s="909"/>
      <c r="CX120" s="909"/>
      <c r="CY120" s="909"/>
      <c r="CZ120" s="909"/>
      <c r="DA120" s="909"/>
      <c r="DB120" s="909"/>
      <c r="DC120" s="909"/>
      <c r="DD120" s="909"/>
      <c r="DE120" s="909"/>
      <c r="DF120" s="910"/>
      <c r="DG120" s="897">
        <v>2798126</v>
      </c>
      <c r="DH120" s="878"/>
      <c r="DI120" s="878"/>
      <c r="DJ120" s="878"/>
      <c r="DK120" s="878"/>
      <c r="DL120" s="878">
        <v>2818576</v>
      </c>
      <c r="DM120" s="878"/>
      <c r="DN120" s="878"/>
      <c r="DO120" s="878"/>
      <c r="DP120" s="878"/>
      <c r="DQ120" s="878">
        <v>2812242</v>
      </c>
      <c r="DR120" s="878"/>
      <c r="DS120" s="878"/>
      <c r="DT120" s="878"/>
      <c r="DU120" s="878"/>
      <c r="DV120" s="879">
        <v>16.2</v>
      </c>
      <c r="DW120" s="879"/>
      <c r="DX120" s="879"/>
      <c r="DY120" s="879"/>
      <c r="DZ120" s="880"/>
    </row>
    <row r="121" spans="1:130" s="230" customFormat="1" ht="26.25" customHeight="1" x14ac:dyDescent="0.2">
      <c r="A121" s="856"/>
      <c r="B121" s="857"/>
      <c r="C121" s="899" t="s">
        <v>451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5984</v>
      </c>
      <c r="AB121" s="816"/>
      <c r="AC121" s="816"/>
      <c r="AD121" s="816"/>
      <c r="AE121" s="817"/>
      <c r="AF121" s="818">
        <v>5985</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452</v>
      </c>
      <c r="BA121" s="788"/>
      <c r="BB121" s="788"/>
      <c r="BC121" s="788"/>
      <c r="BD121" s="788"/>
      <c r="BE121" s="788"/>
      <c r="BF121" s="788"/>
      <c r="BG121" s="788"/>
      <c r="BH121" s="788"/>
      <c r="BI121" s="788"/>
      <c r="BJ121" s="788"/>
      <c r="BK121" s="788"/>
      <c r="BL121" s="788"/>
      <c r="BM121" s="788"/>
      <c r="BN121" s="788"/>
      <c r="BO121" s="788"/>
      <c r="BP121" s="789"/>
      <c r="BQ121" s="852" t="s">
        <v>122</v>
      </c>
      <c r="BR121" s="853"/>
      <c r="BS121" s="853"/>
      <c r="BT121" s="853"/>
      <c r="BU121" s="853"/>
      <c r="BV121" s="853" t="s">
        <v>122</v>
      </c>
      <c r="BW121" s="853"/>
      <c r="BX121" s="853"/>
      <c r="BY121" s="853"/>
      <c r="BZ121" s="853"/>
      <c r="CA121" s="853" t="s">
        <v>122</v>
      </c>
      <c r="CB121" s="853"/>
      <c r="CC121" s="853"/>
      <c r="CD121" s="853"/>
      <c r="CE121" s="853"/>
      <c r="CF121" s="911" t="s">
        <v>122</v>
      </c>
      <c r="CG121" s="912"/>
      <c r="CH121" s="912"/>
      <c r="CI121" s="912"/>
      <c r="CJ121" s="912"/>
      <c r="CK121" s="905"/>
      <c r="CL121" s="891"/>
      <c r="CM121" s="891"/>
      <c r="CN121" s="891"/>
      <c r="CO121" s="892"/>
      <c r="CP121" s="871" t="s">
        <v>398</v>
      </c>
      <c r="CQ121" s="872"/>
      <c r="CR121" s="872"/>
      <c r="CS121" s="872"/>
      <c r="CT121" s="872"/>
      <c r="CU121" s="872"/>
      <c r="CV121" s="872"/>
      <c r="CW121" s="872"/>
      <c r="CX121" s="872"/>
      <c r="CY121" s="872"/>
      <c r="CZ121" s="872"/>
      <c r="DA121" s="872"/>
      <c r="DB121" s="872"/>
      <c r="DC121" s="872"/>
      <c r="DD121" s="872"/>
      <c r="DE121" s="872"/>
      <c r="DF121" s="873"/>
      <c r="DG121" s="852">
        <v>551130</v>
      </c>
      <c r="DH121" s="853"/>
      <c r="DI121" s="853"/>
      <c r="DJ121" s="853"/>
      <c r="DK121" s="853"/>
      <c r="DL121" s="853">
        <v>494568</v>
      </c>
      <c r="DM121" s="853"/>
      <c r="DN121" s="853"/>
      <c r="DO121" s="853"/>
      <c r="DP121" s="853"/>
      <c r="DQ121" s="853">
        <v>436861</v>
      </c>
      <c r="DR121" s="853"/>
      <c r="DS121" s="853"/>
      <c r="DT121" s="853"/>
      <c r="DU121" s="853"/>
      <c r="DV121" s="830">
        <v>2.5</v>
      </c>
      <c r="DW121" s="830"/>
      <c r="DX121" s="830"/>
      <c r="DY121" s="830"/>
      <c r="DZ121" s="831"/>
    </row>
    <row r="122" spans="1:130" s="230" customFormat="1" ht="26.25" customHeight="1" x14ac:dyDescent="0.2">
      <c r="A122" s="856"/>
      <c r="B122" s="857"/>
      <c r="C122" s="851" t="s">
        <v>434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453</v>
      </c>
      <c r="BA122" s="875"/>
      <c r="BB122" s="875"/>
      <c r="BC122" s="875"/>
      <c r="BD122" s="875"/>
      <c r="BE122" s="875"/>
      <c r="BF122" s="875"/>
      <c r="BG122" s="875"/>
      <c r="BH122" s="875"/>
      <c r="BI122" s="875"/>
      <c r="BJ122" s="875"/>
      <c r="BK122" s="875"/>
      <c r="BL122" s="875"/>
      <c r="BM122" s="875"/>
      <c r="BN122" s="875"/>
      <c r="BO122" s="875"/>
      <c r="BP122" s="876"/>
      <c r="BQ122" s="915">
        <v>31944324</v>
      </c>
      <c r="BR122" s="881"/>
      <c r="BS122" s="881"/>
      <c r="BT122" s="881"/>
      <c r="BU122" s="881"/>
      <c r="BV122" s="881">
        <v>30323768</v>
      </c>
      <c r="BW122" s="881"/>
      <c r="BX122" s="881"/>
      <c r="BY122" s="881"/>
      <c r="BZ122" s="881"/>
      <c r="CA122" s="881">
        <v>29361562</v>
      </c>
      <c r="CB122" s="881"/>
      <c r="CC122" s="881"/>
      <c r="CD122" s="881"/>
      <c r="CE122" s="881"/>
      <c r="CF122" s="882">
        <v>168.8</v>
      </c>
      <c r="CG122" s="883"/>
      <c r="CH122" s="883"/>
      <c r="CI122" s="883"/>
      <c r="CJ122" s="883"/>
      <c r="CK122" s="905"/>
      <c r="CL122" s="891"/>
      <c r="CM122" s="891"/>
      <c r="CN122" s="891"/>
      <c r="CO122" s="892"/>
      <c r="CP122" s="871" t="s">
        <v>396</v>
      </c>
      <c r="CQ122" s="872"/>
      <c r="CR122" s="872"/>
      <c r="CS122" s="872"/>
      <c r="CT122" s="872"/>
      <c r="CU122" s="872"/>
      <c r="CV122" s="872"/>
      <c r="CW122" s="872"/>
      <c r="CX122" s="872"/>
      <c r="CY122" s="872"/>
      <c r="CZ122" s="872"/>
      <c r="DA122" s="872"/>
      <c r="DB122" s="872"/>
      <c r="DC122" s="872"/>
      <c r="DD122" s="872"/>
      <c r="DE122" s="872"/>
      <c r="DF122" s="873"/>
      <c r="DG122" s="852">
        <v>439885</v>
      </c>
      <c r="DH122" s="853"/>
      <c r="DI122" s="853"/>
      <c r="DJ122" s="853"/>
      <c r="DK122" s="853"/>
      <c r="DL122" s="853">
        <v>388265</v>
      </c>
      <c r="DM122" s="853"/>
      <c r="DN122" s="853"/>
      <c r="DO122" s="853"/>
      <c r="DP122" s="853"/>
      <c r="DQ122" s="853">
        <v>348037</v>
      </c>
      <c r="DR122" s="853"/>
      <c r="DS122" s="853"/>
      <c r="DT122" s="853"/>
      <c r="DU122" s="853"/>
      <c r="DV122" s="830">
        <v>2</v>
      </c>
      <c r="DW122" s="830"/>
      <c r="DX122" s="830"/>
      <c r="DY122" s="830"/>
      <c r="DZ122" s="831"/>
    </row>
    <row r="123" spans="1:130" s="230" customFormat="1" ht="26.25" customHeight="1" x14ac:dyDescent="0.2">
      <c r="A123" s="856"/>
      <c r="B123" s="857"/>
      <c r="C123" s="851" t="s">
        <v>440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454</v>
      </c>
      <c r="BP123" s="914"/>
      <c r="BQ123" s="868">
        <v>48357285</v>
      </c>
      <c r="BR123" s="869"/>
      <c r="BS123" s="869"/>
      <c r="BT123" s="869"/>
      <c r="BU123" s="869"/>
      <c r="BV123" s="869">
        <v>46668143</v>
      </c>
      <c r="BW123" s="869"/>
      <c r="BX123" s="869"/>
      <c r="BY123" s="869"/>
      <c r="BZ123" s="869"/>
      <c r="CA123" s="869">
        <v>45168377</v>
      </c>
      <c r="CB123" s="869"/>
      <c r="CC123" s="869"/>
      <c r="CD123" s="869"/>
      <c r="CE123" s="869"/>
      <c r="CF123" s="784"/>
      <c r="CG123" s="785"/>
      <c r="CH123" s="785"/>
      <c r="CI123" s="785"/>
      <c r="CJ123" s="870"/>
      <c r="CK123" s="905"/>
      <c r="CL123" s="891"/>
      <c r="CM123" s="891"/>
      <c r="CN123" s="891"/>
      <c r="CO123" s="892"/>
      <c r="CP123" s="871" t="s">
        <v>390</v>
      </c>
      <c r="CQ123" s="872"/>
      <c r="CR123" s="872"/>
      <c r="CS123" s="872"/>
      <c r="CT123" s="872"/>
      <c r="CU123" s="872"/>
      <c r="CV123" s="872"/>
      <c r="CW123" s="872"/>
      <c r="CX123" s="872"/>
      <c r="CY123" s="872"/>
      <c r="CZ123" s="872"/>
      <c r="DA123" s="872"/>
      <c r="DB123" s="872"/>
      <c r="DC123" s="872"/>
      <c r="DD123" s="872"/>
      <c r="DE123" s="872"/>
      <c r="DF123" s="873"/>
      <c r="DG123" s="815">
        <v>20502</v>
      </c>
      <c r="DH123" s="816"/>
      <c r="DI123" s="816"/>
      <c r="DJ123" s="816"/>
      <c r="DK123" s="817"/>
      <c r="DL123" s="818">
        <v>18267</v>
      </c>
      <c r="DM123" s="816"/>
      <c r="DN123" s="816"/>
      <c r="DO123" s="816"/>
      <c r="DP123" s="817"/>
      <c r="DQ123" s="818">
        <v>15288</v>
      </c>
      <c r="DR123" s="816"/>
      <c r="DS123" s="816"/>
      <c r="DT123" s="816"/>
      <c r="DU123" s="817"/>
      <c r="DV123" s="860">
        <v>0.1</v>
      </c>
      <c r="DW123" s="861"/>
      <c r="DX123" s="861"/>
      <c r="DY123" s="861"/>
      <c r="DZ123" s="862"/>
    </row>
    <row r="124" spans="1:130" s="230" customFormat="1" ht="26.25" customHeight="1" thickBot="1" x14ac:dyDescent="0.25">
      <c r="A124" s="856"/>
      <c r="B124" s="857"/>
      <c r="C124" s="851" t="s">
        <v>443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122</v>
      </c>
      <c r="BR124" s="867"/>
      <c r="BS124" s="867"/>
      <c r="BT124" s="867"/>
      <c r="BU124" s="867"/>
      <c r="BV124" s="867" t="s">
        <v>122</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456</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445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457</v>
      </c>
      <c r="CL125" s="888"/>
      <c r="CM125" s="888"/>
      <c r="CN125" s="888"/>
      <c r="CO125" s="889"/>
      <c r="CP125" s="896" t="s">
        <v>458</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58</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459</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460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38</v>
      </c>
      <c r="AB127" s="816"/>
      <c r="AC127" s="816"/>
      <c r="AD127" s="816"/>
      <c r="AE127" s="817"/>
      <c r="AF127" s="818">
        <v>96</v>
      </c>
      <c r="AG127" s="816"/>
      <c r="AH127" s="816"/>
      <c r="AI127" s="816"/>
      <c r="AJ127" s="817"/>
      <c r="AK127" s="818">
        <v>96</v>
      </c>
      <c r="AL127" s="816"/>
      <c r="AM127" s="816"/>
      <c r="AN127" s="816"/>
      <c r="AO127" s="817"/>
      <c r="AP127" s="860">
        <v>0</v>
      </c>
      <c r="AQ127" s="861"/>
      <c r="AR127" s="861"/>
      <c r="AS127" s="861"/>
      <c r="AT127" s="862"/>
      <c r="AU127" s="232"/>
      <c r="AV127" s="232"/>
      <c r="AW127" s="232"/>
      <c r="AX127" s="877" t="s">
        <v>461</v>
      </c>
      <c r="AY127" s="848"/>
      <c r="AZ127" s="848"/>
      <c r="BA127" s="848"/>
      <c r="BB127" s="848"/>
      <c r="BC127" s="848"/>
      <c r="BD127" s="848"/>
      <c r="BE127" s="849"/>
      <c r="BF127" s="847" t="s">
        <v>462</v>
      </c>
      <c r="BG127" s="848"/>
      <c r="BH127" s="848"/>
      <c r="BI127" s="848"/>
      <c r="BJ127" s="848"/>
      <c r="BK127" s="848"/>
      <c r="BL127" s="849"/>
      <c r="BM127" s="847" t="s">
        <v>463</v>
      </c>
      <c r="BN127" s="848"/>
      <c r="BO127" s="848"/>
      <c r="BP127" s="848"/>
      <c r="BQ127" s="848"/>
      <c r="BR127" s="848"/>
      <c r="BS127" s="849"/>
      <c r="BT127" s="847" t="s">
        <v>464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465</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466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467</v>
      </c>
      <c r="X128" s="834"/>
      <c r="Y128" s="834"/>
      <c r="Z128" s="835"/>
      <c r="AA128" s="836">
        <v>426</v>
      </c>
      <c r="AB128" s="837"/>
      <c r="AC128" s="837"/>
      <c r="AD128" s="837"/>
      <c r="AE128" s="838"/>
      <c r="AF128" s="839" t="s">
        <v>122</v>
      </c>
      <c r="AG128" s="837"/>
      <c r="AH128" s="837"/>
      <c r="AI128" s="837"/>
      <c r="AJ128" s="838"/>
      <c r="AK128" s="839" t="s">
        <v>122</v>
      </c>
      <c r="AL128" s="837"/>
      <c r="AM128" s="837"/>
      <c r="AN128" s="837"/>
      <c r="AO128" s="838"/>
      <c r="AP128" s="840"/>
      <c r="AQ128" s="841"/>
      <c r="AR128" s="841"/>
      <c r="AS128" s="841"/>
      <c r="AT128" s="842"/>
      <c r="AU128" s="232"/>
      <c r="AV128" s="232"/>
      <c r="AW128" s="232"/>
      <c r="AX128" s="843" t="s">
        <v>468</v>
      </c>
      <c r="AY128" s="844"/>
      <c r="AZ128" s="844"/>
      <c r="BA128" s="844"/>
      <c r="BB128" s="844"/>
      <c r="BC128" s="844"/>
      <c r="BD128" s="844"/>
      <c r="BE128" s="845"/>
      <c r="BF128" s="822" t="s">
        <v>122</v>
      </c>
      <c r="BG128" s="823"/>
      <c r="BH128" s="823"/>
      <c r="BI128" s="823"/>
      <c r="BJ128" s="823"/>
      <c r="BK128" s="823"/>
      <c r="BL128" s="846"/>
      <c r="BM128" s="822">
        <v>12.45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469</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470</v>
      </c>
      <c r="X129" s="813"/>
      <c r="Y129" s="813"/>
      <c r="Z129" s="814"/>
      <c r="AA129" s="815">
        <v>21183555</v>
      </c>
      <c r="AB129" s="816"/>
      <c r="AC129" s="816"/>
      <c r="AD129" s="816"/>
      <c r="AE129" s="817"/>
      <c r="AF129" s="818">
        <v>20575831</v>
      </c>
      <c r="AG129" s="816"/>
      <c r="AH129" s="816"/>
      <c r="AI129" s="816"/>
      <c r="AJ129" s="817"/>
      <c r="AK129" s="818">
        <v>20482350</v>
      </c>
      <c r="AL129" s="816"/>
      <c r="AM129" s="816"/>
      <c r="AN129" s="816"/>
      <c r="AO129" s="817"/>
      <c r="AP129" s="819"/>
      <c r="AQ129" s="820"/>
      <c r="AR129" s="820"/>
      <c r="AS129" s="820"/>
      <c r="AT129" s="821"/>
      <c r="AU129" s="233"/>
      <c r="AV129" s="233"/>
      <c r="AW129" s="233"/>
      <c r="AX129" s="787" t="s">
        <v>471</v>
      </c>
      <c r="AY129" s="788"/>
      <c r="AZ129" s="788"/>
      <c r="BA129" s="788"/>
      <c r="BB129" s="788"/>
      <c r="BC129" s="788"/>
      <c r="BD129" s="788"/>
      <c r="BE129" s="789"/>
      <c r="BF129" s="806" t="s">
        <v>122</v>
      </c>
      <c r="BG129" s="807"/>
      <c r="BH129" s="807"/>
      <c r="BI129" s="807"/>
      <c r="BJ129" s="807"/>
      <c r="BK129" s="807"/>
      <c r="BL129" s="808"/>
      <c r="BM129" s="806">
        <v>17.45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472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473</v>
      </c>
      <c r="X130" s="813"/>
      <c r="Y130" s="813"/>
      <c r="Z130" s="814"/>
      <c r="AA130" s="815">
        <v>3181129</v>
      </c>
      <c r="AB130" s="816"/>
      <c r="AC130" s="816"/>
      <c r="AD130" s="816"/>
      <c r="AE130" s="817"/>
      <c r="AF130" s="818">
        <v>3200252</v>
      </c>
      <c r="AG130" s="816"/>
      <c r="AH130" s="816"/>
      <c r="AI130" s="816"/>
      <c r="AJ130" s="817"/>
      <c r="AK130" s="818">
        <v>3090343</v>
      </c>
      <c r="AL130" s="816"/>
      <c r="AM130" s="816"/>
      <c r="AN130" s="816"/>
      <c r="AO130" s="817"/>
      <c r="AP130" s="819"/>
      <c r="AQ130" s="820"/>
      <c r="AR130" s="820"/>
      <c r="AS130" s="820"/>
      <c r="AT130" s="821"/>
      <c r="AU130" s="233"/>
      <c r="AV130" s="233"/>
      <c r="AW130" s="233"/>
      <c r="AX130" s="787" t="s">
        <v>474</v>
      </c>
      <c r="AY130" s="788"/>
      <c r="AZ130" s="788"/>
      <c r="BA130" s="788"/>
      <c r="BB130" s="788"/>
      <c r="BC130" s="788"/>
      <c r="BD130" s="788"/>
      <c r="BE130" s="789"/>
      <c r="BF130" s="790">
        <v>7.9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475</v>
      </c>
      <c r="X131" s="797"/>
      <c r="Y131" s="797"/>
      <c r="Z131" s="798"/>
      <c r="AA131" s="799">
        <v>18002426</v>
      </c>
      <c r="AB131" s="800"/>
      <c r="AC131" s="800"/>
      <c r="AD131" s="800"/>
      <c r="AE131" s="801"/>
      <c r="AF131" s="802">
        <v>17375579</v>
      </c>
      <c r="AG131" s="800"/>
      <c r="AH131" s="800"/>
      <c r="AI131" s="800"/>
      <c r="AJ131" s="801"/>
      <c r="AK131" s="802">
        <v>17392007</v>
      </c>
      <c r="AL131" s="800"/>
      <c r="AM131" s="800"/>
      <c r="AN131" s="800"/>
      <c r="AO131" s="801"/>
      <c r="AP131" s="803"/>
      <c r="AQ131" s="804"/>
      <c r="AR131" s="804"/>
      <c r="AS131" s="804"/>
      <c r="AT131" s="805"/>
      <c r="AU131" s="233"/>
      <c r="AV131" s="233"/>
      <c r="AW131" s="233"/>
      <c r="AX131" s="765" t="s">
        <v>476</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478</v>
      </c>
      <c r="W132" s="778"/>
      <c r="X132" s="778"/>
      <c r="Y132" s="778"/>
      <c r="Z132" s="779"/>
      <c r="AA132" s="780">
        <v>7.967776121</v>
      </c>
      <c r="AB132" s="781"/>
      <c r="AC132" s="781"/>
      <c r="AD132" s="781"/>
      <c r="AE132" s="782"/>
      <c r="AF132" s="783">
        <v>8.0325783679999994</v>
      </c>
      <c r="AG132" s="781"/>
      <c r="AH132" s="781"/>
      <c r="AI132" s="781"/>
      <c r="AJ132" s="782"/>
      <c r="AK132" s="783">
        <v>7.9532684180000004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479</v>
      </c>
      <c r="W133" s="757"/>
      <c r="X133" s="757"/>
      <c r="Y133" s="757"/>
      <c r="Z133" s="758"/>
      <c r="AA133" s="759">
        <v>7.2</v>
      </c>
      <c r="AB133" s="760"/>
      <c r="AC133" s="760"/>
      <c r="AD133" s="760"/>
      <c r="AE133" s="761"/>
      <c r="AF133" s="759">
        <v>7.8</v>
      </c>
      <c r="AG133" s="760"/>
      <c r="AH133" s="760"/>
      <c r="AI133" s="760"/>
      <c r="AJ133" s="761"/>
      <c r="AK133" s="759">
        <v>7.9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UlGCPhIgSkL9mcwGnsC/HTHrHeF8+2yOTFf2r50YjeQH53uMjcY8u0pPhRsEigJsO5smWDePNF7euUl7xGUtw==" saltValue="pENld7um7dnRi6cRZLTG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6LSp13B1IqdmhH+Hjnz1m0y52zVGEI07B2x+BjvRm6fB1eU9r8ciioYoSQoLNu3cKXC7f9yMysOsReyRVN2ug==" saltValue="owQJFstAn0XjA7alIZWF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3"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aEeuqo8kVp0uPZxqp+m/76N3fBuc0KS418UH/jMfPC+sgAdamiAxqO634SreSK4IF4PiBjCD6iwhxC9EmFJ6w==" saltValue="o/2K2dmoB6lv7pbVWoNkL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483</v>
      </c>
      <c r="AP7" s="272"/>
      <c r="AQ7" s="273" t="s">
        <v>484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485</v>
      </c>
      <c r="AQ8" s="279" t="s">
        <v>486</v>
      </c>
      <c r="AR8" s="280" t="s">
        <v>487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488</v>
      </c>
      <c r="AL9" s="1167"/>
      <c r="AM9" s="1167"/>
      <c r="AN9" s="1168"/>
      <c r="AO9" s="281">
        <v>6620967</v>
      </c>
      <c r="AP9" s="281">
        <v>107821</v>
      </c>
      <c r="AQ9" s="282">
        <v>88459</v>
      </c>
      <c r="AR9" s="283">
        <v>21.9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489</v>
      </c>
      <c r="AL10" s="1167"/>
      <c r="AM10" s="1167"/>
      <c r="AN10" s="1168"/>
      <c r="AO10" s="284">
        <v>866623</v>
      </c>
      <c r="AP10" s="284">
        <v>14113</v>
      </c>
      <c r="AQ10" s="285">
        <v>6814</v>
      </c>
      <c r="AR10" s="286">
        <v>107.1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490</v>
      </c>
      <c r="AL11" s="1167"/>
      <c r="AM11" s="1167"/>
      <c r="AN11" s="1168"/>
      <c r="AO11" s="284">
        <v>55536</v>
      </c>
      <c r="AP11" s="284">
        <v>904</v>
      </c>
      <c r="AQ11" s="285">
        <v>1610</v>
      </c>
      <c r="AR11" s="286">
        <v>-43.9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491</v>
      </c>
      <c r="AL12" s="1167"/>
      <c r="AM12" s="1167"/>
      <c r="AN12" s="1168"/>
      <c r="AO12" s="284" t="s">
        <v>492</v>
      </c>
      <c r="AP12" s="284" t="s">
        <v>492</v>
      </c>
      <c r="AQ12" s="285">
        <v>24</v>
      </c>
      <c r="AR12" s="286" t="s">
        <v>492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493</v>
      </c>
      <c r="AL13" s="1167"/>
      <c r="AM13" s="1167"/>
      <c r="AN13" s="1168"/>
      <c r="AO13" s="284">
        <v>171200</v>
      </c>
      <c r="AP13" s="284">
        <v>2788</v>
      </c>
      <c r="AQ13" s="285">
        <v>3854</v>
      </c>
      <c r="AR13" s="286">
        <v>-27.7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494</v>
      </c>
      <c r="AL14" s="1167"/>
      <c r="AM14" s="1167"/>
      <c r="AN14" s="1168"/>
      <c r="AO14" s="284" t="s">
        <v>492</v>
      </c>
      <c r="AP14" s="284" t="s">
        <v>492</v>
      </c>
      <c r="AQ14" s="285">
        <v>1979</v>
      </c>
      <c r="AR14" s="286" t="s">
        <v>492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495</v>
      </c>
      <c r="AL15" s="1170"/>
      <c r="AM15" s="1170"/>
      <c r="AN15" s="1171"/>
      <c r="AO15" s="284">
        <v>-370268</v>
      </c>
      <c r="AP15" s="284">
        <v>-6030</v>
      </c>
      <c r="AQ15" s="285">
        <v>-5062</v>
      </c>
      <c r="AR15" s="286">
        <v>19.100000000000001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7344058</v>
      </c>
      <c r="AP16" s="284">
        <v>119596</v>
      </c>
      <c r="AQ16" s="285">
        <v>97678</v>
      </c>
      <c r="AR16" s="286">
        <v>22.4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500</v>
      </c>
      <c r="AL21" s="1173"/>
      <c r="AM21" s="1173"/>
      <c r="AN21" s="1174"/>
      <c r="AO21" s="297">
        <v>9.7100000000000009</v>
      </c>
      <c r="AP21" s="298">
        <v>8.7899999999999991</v>
      </c>
      <c r="AQ21" s="299">
        <v>0.92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501</v>
      </c>
      <c r="AL22" s="1173"/>
      <c r="AM22" s="1173"/>
      <c r="AN22" s="1174"/>
      <c r="AO22" s="302">
        <v>98.7</v>
      </c>
      <c r="AP22" s="303">
        <v>97.7</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502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483</v>
      </c>
      <c r="AP30" s="272"/>
      <c r="AQ30" s="273" t="s">
        <v>484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505</v>
      </c>
      <c r="AL32" s="1157"/>
      <c r="AM32" s="1157"/>
      <c r="AN32" s="1158"/>
      <c r="AO32" s="312">
        <v>3911908</v>
      </c>
      <c r="AP32" s="312">
        <v>63705</v>
      </c>
      <c r="AQ32" s="313">
        <v>63215</v>
      </c>
      <c r="AR32" s="314">
        <v>0.8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506</v>
      </c>
      <c r="AL33" s="1157"/>
      <c r="AM33" s="1157"/>
      <c r="AN33" s="1158"/>
      <c r="AO33" s="312" t="s">
        <v>492</v>
      </c>
      <c r="AP33" s="312" t="s">
        <v>492</v>
      </c>
      <c r="AQ33" s="313" t="s">
        <v>492</v>
      </c>
      <c r="AR33" s="314" t="s">
        <v>492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507</v>
      </c>
      <c r="AL34" s="1157"/>
      <c r="AM34" s="1157"/>
      <c r="AN34" s="1158"/>
      <c r="AO34" s="312" t="s">
        <v>492</v>
      </c>
      <c r="AP34" s="312" t="s">
        <v>492</v>
      </c>
      <c r="AQ34" s="313">
        <v>3</v>
      </c>
      <c r="AR34" s="314" t="s">
        <v>492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508</v>
      </c>
      <c r="AL35" s="1157"/>
      <c r="AM35" s="1157"/>
      <c r="AN35" s="1158"/>
      <c r="AO35" s="312">
        <v>257173</v>
      </c>
      <c r="AP35" s="312">
        <v>4188</v>
      </c>
      <c r="AQ35" s="313">
        <v>15084</v>
      </c>
      <c r="AR35" s="314">
        <v>-72.2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509</v>
      </c>
      <c r="AL36" s="1157"/>
      <c r="AM36" s="1157"/>
      <c r="AN36" s="1158"/>
      <c r="AO36" s="312">
        <v>304399</v>
      </c>
      <c r="AP36" s="312">
        <v>4957</v>
      </c>
      <c r="AQ36" s="313">
        <v>1958</v>
      </c>
      <c r="AR36" s="314">
        <v>153.19999999999999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510</v>
      </c>
      <c r="AL37" s="1157"/>
      <c r="AM37" s="1157"/>
      <c r="AN37" s="1158"/>
      <c r="AO37" s="312">
        <v>96</v>
      </c>
      <c r="AP37" s="312">
        <v>2</v>
      </c>
      <c r="AQ37" s="313">
        <v>529</v>
      </c>
      <c r="AR37" s="314">
        <v>-99.6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511</v>
      </c>
      <c r="AL38" s="1160"/>
      <c r="AM38" s="1160"/>
      <c r="AN38" s="1161"/>
      <c r="AO38" s="315" t="s">
        <v>492</v>
      </c>
      <c r="AP38" s="315" t="s">
        <v>492</v>
      </c>
      <c r="AQ38" s="316">
        <v>2</v>
      </c>
      <c r="AR38" s="304" t="s">
        <v>492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512</v>
      </c>
      <c r="AL39" s="1160"/>
      <c r="AM39" s="1160"/>
      <c r="AN39" s="1161"/>
      <c r="AO39" s="312" t="s">
        <v>492</v>
      </c>
      <c r="AP39" s="312" t="s">
        <v>492</v>
      </c>
      <c r="AQ39" s="313">
        <v>-3177</v>
      </c>
      <c r="AR39" s="314" t="s">
        <v>492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513</v>
      </c>
      <c r="AL40" s="1157"/>
      <c r="AM40" s="1157"/>
      <c r="AN40" s="1158"/>
      <c r="AO40" s="312">
        <v>-3090343</v>
      </c>
      <c r="AP40" s="312">
        <v>-50326</v>
      </c>
      <c r="AQ40" s="313">
        <v>-54547</v>
      </c>
      <c r="AR40" s="314">
        <v>-7.7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1383233</v>
      </c>
      <c r="AP41" s="312">
        <v>22526</v>
      </c>
      <c r="AQ41" s="313">
        <v>23067</v>
      </c>
      <c r="AR41" s="314">
        <v>-2.2999999999999998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483</v>
      </c>
      <c r="AN49" s="1151" t="s">
        <v>516</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517</v>
      </c>
      <c r="AO50" s="329" t="s">
        <v>518</v>
      </c>
      <c r="AP50" s="330" t="s">
        <v>519</v>
      </c>
      <c r="AQ50" s="331" t="s">
        <v>520</v>
      </c>
      <c r="AR50" s="332" t="s">
        <v>521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5141185</v>
      </c>
      <c r="AN51" s="334">
        <v>78805</v>
      </c>
      <c r="AO51" s="335">
        <v>-21</v>
      </c>
      <c r="AP51" s="336">
        <v>71604</v>
      </c>
      <c r="AQ51" s="337">
        <v>-9.6</v>
      </c>
      <c r="AR51" s="338">
        <v>-11.4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3544925</v>
      </c>
      <c r="AN52" s="342">
        <v>54338</v>
      </c>
      <c r="AO52" s="343">
        <v>-33.6</v>
      </c>
      <c r="AP52" s="344">
        <v>45121</v>
      </c>
      <c r="AQ52" s="345">
        <v>11.7</v>
      </c>
      <c r="AR52" s="346">
        <v>-45.3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4655999</v>
      </c>
      <c r="AN53" s="334">
        <v>72418</v>
      </c>
      <c r="AO53" s="335">
        <v>-8.1</v>
      </c>
      <c r="AP53" s="336">
        <v>67009</v>
      </c>
      <c r="AQ53" s="337">
        <v>-6.4</v>
      </c>
      <c r="AR53" s="338">
        <v>-1.7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3120869</v>
      </c>
      <c r="AN54" s="342">
        <v>48541</v>
      </c>
      <c r="AO54" s="343">
        <v>-10.7</v>
      </c>
      <c r="AP54" s="344">
        <v>43028</v>
      </c>
      <c r="AQ54" s="345">
        <v>-4.5999999999999996</v>
      </c>
      <c r="AR54" s="346">
        <v>-6.1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4372348</v>
      </c>
      <c r="AN55" s="334">
        <v>69188</v>
      </c>
      <c r="AO55" s="335">
        <v>-4.5</v>
      </c>
      <c r="AP55" s="336">
        <v>71871</v>
      </c>
      <c r="AQ55" s="337">
        <v>7.3</v>
      </c>
      <c r="AR55" s="338">
        <v>-11.8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2940070</v>
      </c>
      <c r="AN56" s="342">
        <v>46524</v>
      </c>
      <c r="AO56" s="343">
        <v>-4.2</v>
      </c>
      <c r="AP56" s="344">
        <v>38232</v>
      </c>
      <c r="AQ56" s="345">
        <v>-11.1</v>
      </c>
      <c r="AR56" s="346">
        <v>6.9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3927353</v>
      </c>
      <c r="AN57" s="334">
        <v>63082</v>
      </c>
      <c r="AO57" s="335">
        <v>-8.8000000000000007</v>
      </c>
      <c r="AP57" s="336">
        <v>71807</v>
      </c>
      <c r="AQ57" s="337">
        <v>-0.1</v>
      </c>
      <c r="AR57" s="338">
        <v>-8.6999999999999993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2597787</v>
      </c>
      <c r="AN58" s="342">
        <v>41726</v>
      </c>
      <c r="AO58" s="343">
        <v>-10.3</v>
      </c>
      <c r="AP58" s="344">
        <v>37333</v>
      </c>
      <c r="AQ58" s="345">
        <v>-2.4</v>
      </c>
      <c r="AR58" s="346">
        <v>-7.9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4141191</v>
      </c>
      <c r="AN59" s="334">
        <v>67438</v>
      </c>
      <c r="AO59" s="335">
        <v>6.9</v>
      </c>
      <c r="AP59" s="336">
        <v>80821</v>
      </c>
      <c r="AQ59" s="337">
        <v>12.6</v>
      </c>
      <c r="AR59" s="338">
        <v>-5.7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3363286</v>
      </c>
      <c r="AN60" s="342">
        <v>54770</v>
      </c>
      <c r="AO60" s="343">
        <v>31.3</v>
      </c>
      <c r="AP60" s="344">
        <v>49586</v>
      </c>
      <c r="AQ60" s="345">
        <v>32.799999999999997</v>
      </c>
      <c r="AR60" s="346">
        <v>-1.5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4447615</v>
      </c>
      <c r="AN61" s="349">
        <v>70186</v>
      </c>
      <c r="AO61" s="350">
        <v>-7.1</v>
      </c>
      <c r="AP61" s="351">
        <v>72622</v>
      </c>
      <c r="AQ61" s="352">
        <v>0.8</v>
      </c>
      <c r="AR61" s="338">
        <v>-7.9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3113387</v>
      </c>
      <c r="AN62" s="342">
        <v>49180</v>
      </c>
      <c r="AO62" s="343">
        <v>-5.5</v>
      </c>
      <c r="AP62" s="344">
        <v>42660</v>
      </c>
      <c r="AQ62" s="345">
        <v>5.3</v>
      </c>
      <c r="AR62" s="346">
        <v>-10.8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3kTBNYJTa1Dy8RnXeNlKgjEbkqk3hCfIx1DqOHQqBMlkyFagJ3hXvsDLSHHO3nYjGTcEyYktn77y0rAdtShuHQ==" saltValue="+Mmr1SxatNB88AKCW6D+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0" spans="125:125" ht="13.5" hidden="1" customHeight="1" x14ac:dyDescent="0.2"/>
    <row r="121" spans="125:125" ht="13.5" hidden="1" customHeight="1" x14ac:dyDescent="0.2">
      <c r="DU121" s="259"/>
    </row>
  </sheetData>
  <sheetProtection algorithmName="SHA-512" hashValue="vmITnrFB/Dm3iceYCMl3+lSQJgAoM63tcEdlBDk9pAs5v+R5VoPf5T9jR3I8nLagObr/3mcBlY1mG9YF7zkeRA==" saltValue="M134H3biq8dzb9qlidko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4hn86XAPQrN+NRlVlDoul7SFMxo6YNocPvJr1jY/9q4iPUpfCkgCnpX2ISfnCbqzHm29nMbm0HpGvuB4jDkaNQ==" saltValue="dgKBtBiisxGTqb7LhxUi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75" t="s">
        <v>3</v>
      </c>
      <c r="D47" s="1175"/>
      <c r="E47" s="1176"/>
      <c r="F47" s="11">
        <v>39.82</v>
      </c>
      <c r="G47" s="12">
        <v>36.25</v>
      </c>
      <c r="H47" s="12">
        <v>32.799999999999997</v>
      </c>
      <c r="I47" s="12">
        <v>30.46</v>
      </c>
      <c r="J47" s="13">
        <v>25.89</v>
      </c>
    </row>
    <row r="48" spans="2:10" ht="57.75" customHeight="1" x14ac:dyDescent="0.2">
      <c r="B48" s="14"/>
      <c r="C48" s="1177" t="s">
        <v>4</v>
      </c>
      <c r="D48" s="1177"/>
      <c r="E48" s="1178"/>
      <c r="F48" s="15">
        <v>7.98</v>
      </c>
      <c r="G48" s="16">
        <v>5.72</v>
      </c>
      <c r="H48" s="16">
        <v>4.3600000000000003</v>
      </c>
      <c r="I48" s="16">
        <v>1.7</v>
      </c>
      <c r="J48" s="17">
        <v>5.54</v>
      </c>
    </row>
    <row r="49" spans="2:10" ht="57.75" customHeight="1" thickBot="1" x14ac:dyDescent="0.25">
      <c r="B49" s="18"/>
      <c r="C49" s="1179" t="s">
        <v>5</v>
      </c>
      <c r="D49" s="1179"/>
      <c r="E49" s="1180"/>
      <c r="F49" s="19" t="s">
        <v>535</v>
      </c>
      <c r="G49" s="20" t="s">
        <v>536</v>
      </c>
      <c r="H49" s="20" t="s">
        <v>537</v>
      </c>
      <c r="I49" s="20" t="s">
        <v>538</v>
      </c>
      <c r="J49" s="21" t="s">
        <v>539</v>
      </c>
    </row>
    <row r="50" spans="2:10" ht="13.2" x14ac:dyDescent="0.2"/>
  </sheetData>
  <sheetProtection algorithmName="SHA-512" hashValue="vZJH+wOGKSXS/oqs7QfoJgYj67wy7FDj9xWND032Kq2hzgzhdfXsdgZ3lf7kicxUxqJcVxH06qyZdawVSVW84Q==" saltValue="lM7vloRh1H4G8erIHkAo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87" t="s">
        <v>540</v>
      </c>
      <c r="D34" s="1187"/>
      <c r="E34" s="1188"/>
      <c r="F34" s="32">
        <v>7.98</v>
      </c>
      <c r="G34" s="33">
        <v>5.71</v>
      </c>
      <c r="H34" s="33">
        <v>4.3499999999999996</v>
      </c>
      <c r="I34" s="33">
        <v>1.69</v>
      </c>
      <c r="J34" s="34">
        <v>5.54</v>
      </c>
      <c r="K34" s="22"/>
      <c r="L34" s="22"/>
      <c r="M34" s="22"/>
      <c r="N34" s="22"/>
      <c r="O34" s="22"/>
      <c r="P34" s="22"/>
    </row>
    <row r="35" spans="1:16" ht="39" customHeight="1" x14ac:dyDescent="0.2">
      <c r="A35" s="22"/>
      <c r="B35" s="35"/>
      <c r="C35" s="1181" t="s">
        <v>541</v>
      </c>
      <c r="D35" s="1182"/>
      <c r="E35" s="1183"/>
      <c r="F35" s="36">
        <v>5.23</v>
      </c>
      <c r="G35" s="37">
        <v>3.55</v>
      </c>
      <c r="H35" s="37">
        <v>3.94</v>
      </c>
      <c r="I35" s="37">
        <v>4.12</v>
      </c>
      <c r="J35" s="38">
        <v>4.25</v>
      </c>
      <c r="K35" s="22"/>
      <c r="L35" s="22"/>
      <c r="M35" s="22"/>
      <c r="N35" s="22"/>
      <c r="O35" s="22"/>
      <c r="P35" s="22"/>
    </row>
    <row r="36" spans="1:16" ht="39" customHeight="1" x14ac:dyDescent="0.2">
      <c r="A36" s="22"/>
      <c r="B36" s="35"/>
      <c r="C36" s="1181" t="s">
        <v>542</v>
      </c>
      <c r="D36" s="1182"/>
      <c r="E36" s="1183"/>
      <c r="F36" s="36">
        <v>1.06</v>
      </c>
      <c r="G36" s="37">
        <v>1.6</v>
      </c>
      <c r="H36" s="37">
        <v>2.16</v>
      </c>
      <c r="I36" s="37">
        <v>2.2200000000000002</v>
      </c>
      <c r="J36" s="38">
        <v>2</v>
      </c>
      <c r="K36" s="22"/>
      <c r="L36" s="22"/>
      <c r="M36" s="22"/>
      <c r="N36" s="22"/>
      <c r="O36" s="22"/>
      <c r="P36" s="22"/>
    </row>
    <row r="37" spans="1:16" ht="39" customHeight="1" x14ac:dyDescent="0.2">
      <c r="A37" s="22"/>
      <c r="B37" s="35"/>
      <c r="C37" s="1181" t="s">
        <v>543</v>
      </c>
      <c r="D37" s="1182"/>
      <c r="E37" s="1183"/>
      <c r="F37" s="36">
        <v>0.3</v>
      </c>
      <c r="G37" s="37">
        <v>0.51</v>
      </c>
      <c r="H37" s="37">
        <v>1.46</v>
      </c>
      <c r="I37" s="37">
        <v>1.32</v>
      </c>
      <c r="J37" s="38">
        <v>0.97</v>
      </c>
      <c r="K37" s="22"/>
      <c r="L37" s="22"/>
      <c r="M37" s="22"/>
      <c r="N37" s="22"/>
      <c r="O37" s="22"/>
      <c r="P37" s="22"/>
    </row>
    <row r="38" spans="1:16" ht="39" customHeight="1" x14ac:dyDescent="0.2">
      <c r="A38" s="22"/>
      <c r="B38" s="35"/>
      <c r="C38" s="1181" t="s">
        <v>544</v>
      </c>
      <c r="D38" s="1182"/>
      <c r="E38" s="1183"/>
      <c r="F38" s="36">
        <v>0</v>
      </c>
      <c r="G38" s="37">
        <v>0</v>
      </c>
      <c r="H38" s="37">
        <v>0.02</v>
      </c>
      <c r="I38" s="37">
        <v>0</v>
      </c>
      <c r="J38" s="38">
        <v>0.23</v>
      </c>
      <c r="K38" s="22"/>
      <c r="L38" s="22"/>
      <c r="M38" s="22"/>
      <c r="N38" s="22"/>
      <c r="O38" s="22"/>
      <c r="P38" s="22"/>
    </row>
    <row r="39" spans="1:16" ht="39" customHeight="1" x14ac:dyDescent="0.2">
      <c r="A39" s="22"/>
      <c r="B39" s="35"/>
      <c r="C39" s="1181" t="s">
        <v>545</v>
      </c>
      <c r="D39" s="1182"/>
      <c r="E39" s="1183"/>
      <c r="F39" s="36">
        <v>0.04</v>
      </c>
      <c r="G39" s="37">
        <v>0.03</v>
      </c>
      <c r="H39" s="37">
        <v>0.06</v>
      </c>
      <c r="I39" s="37">
        <v>0.03</v>
      </c>
      <c r="J39" s="38">
        <v>0.05</v>
      </c>
      <c r="K39" s="22"/>
      <c r="L39" s="22"/>
      <c r="M39" s="22"/>
      <c r="N39" s="22"/>
      <c r="O39" s="22"/>
      <c r="P39" s="22"/>
    </row>
    <row r="40" spans="1:16" ht="39" customHeight="1" x14ac:dyDescent="0.2">
      <c r="A40" s="22"/>
      <c r="B40" s="35"/>
      <c r="C40" s="1181" t="s">
        <v>546</v>
      </c>
      <c r="D40" s="1182"/>
      <c r="E40" s="1183"/>
      <c r="F40" s="36">
        <v>0</v>
      </c>
      <c r="G40" s="37">
        <v>0</v>
      </c>
      <c r="H40" s="37">
        <v>0.01</v>
      </c>
      <c r="I40" s="37">
        <v>0</v>
      </c>
      <c r="J40" s="38">
        <v>0.01</v>
      </c>
      <c r="K40" s="22"/>
      <c r="L40" s="22"/>
      <c r="M40" s="22"/>
      <c r="N40" s="22"/>
      <c r="O40" s="22"/>
      <c r="P40" s="22"/>
    </row>
    <row r="41" spans="1:16" ht="39" customHeight="1" x14ac:dyDescent="0.2">
      <c r="A41" s="22"/>
      <c r="B41" s="35"/>
      <c r="C41" s="1181" t="s">
        <v>547</v>
      </c>
      <c r="D41" s="1182"/>
      <c r="E41" s="1183"/>
      <c r="F41" s="36">
        <v>0.01</v>
      </c>
      <c r="G41" s="37">
        <v>0</v>
      </c>
      <c r="H41" s="37">
        <v>0</v>
      </c>
      <c r="I41" s="37">
        <v>0</v>
      </c>
      <c r="J41" s="38">
        <v>0</v>
      </c>
      <c r="K41" s="22"/>
      <c r="L41" s="22"/>
      <c r="M41" s="22"/>
      <c r="N41" s="22"/>
      <c r="O41" s="22"/>
      <c r="P41" s="22"/>
    </row>
    <row r="42" spans="1:16" ht="39" customHeight="1" x14ac:dyDescent="0.2">
      <c r="A42" s="22"/>
      <c r="B42" s="39"/>
      <c r="C42" s="1181" t="s">
        <v>548</v>
      </c>
      <c r="D42" s="1182"/>
      <c r="E42" s="1183"/>
      <c r="F42" s="36" t="s">
        <v>492</v>
      </c>
      <c r="G42" s="37" t="s">
        <v>492</v>
      </c>
      <c r="H42" s="37" t="s">
        <v>492</v>
      </c>
      <c r="I42" s="37" t="s">
        <v>492</v>
      </c>
      <c r="J42" s="38" t="s">
        <v>492</v>
      </c>
      <c r="K42" s="22"/>
      <c r="L42" s="22"/>
      <c r="M42" s="22"/>
      <c r="N42" s="22"/>
      <c r="O42" s="22"/>
      <c r="P42" s="22"/>
    </row>
    <row r="43" spans="1:16" ht="39" customHeight="1" thickBot="1" x14ac:dyDescent="0.25">
      <c r="A43" s="22"/>
      <c r="B43" s="40"/>
      <c r="C43" s="1184" t="s">
        <v>549</v>
      </c>
      <c r="D43" s="1185"/>
      <c r="E43" s="1186"/>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LqtHaXXXII8xAzCFGnaLIcCAmOba/8vwSGhX0Q/jNZUnd6K2x8OSVnJLiqk0VFoGhFW8h1PnNq3Z/7mStId5Q==" saltValue="zjQgfZzrZDzDXF//fpok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3568</v>
      </c>
      <c r="L45" s="60">
        <v>3994</v>
      </c>
      <c r="M45" s="60">
        <v>4160</v>
      </c>
      <c r="N45" s="60">
        <v>4070</v>
      </c>
      <c r="O45" s="61">
        <v>3912</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492</v>
      </c>
      <c r="L46" s="64" t="s">
        <v>492</v>
      </c>
      <c r="M46" s="64" t="s">
        <v>492</v>
      </c>
      <c r="N46" s="64" t="s">
        <v>492</v>
      </c>
      <c r="O46" s="65" t="s">
        <v>492</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492</v>
      </c>
      <c r="L47" s="64" t="s">
        <v>492</v>
      </c>
      <c r="M47" s="64" t="s">
        <v>492</v>
      </c>
      <c r="N47" s="64" t="s">
        <v>492</v>
      </c>
      <c r="O47" s="65" t="s">
        <v>492</v>
      </c>
      <c r="P47" s="48"/>
      <c r="Q47" s="48"/>
      <c r="R47" s="48"/>
      <c r="S47" s="48"/>
      <c r="T47" s="48"/>
      <c r="U47" s="48"/>
    </row>
    <row r="48" spans="1:21" ht="30.75" customHeight="1" x14ac:dyDescent="0.2">
      <c r="A48" s="48"/>
      <c r="B48" s="1214"/>
      <c r="C48" s="1215"/>
      <c r="D48" s="62"/>
      <c r="E48" s="1191" t="s">
        <v>13</v>
      </c>
      <c r="F48" s="1191"/>
      <c r="G48" s="1191"/>
      <c r="H48" s="1191"/>
      <c r="I48" s="1191"/>
      <c r="J48" s="1192"/>
      <c r="K48" s="63">
        <v>207</v>
      </c>
      <c r="L48" s="64">
        <v>190</v>
      </c>
      <c r="M48" s="64">
        <v>221</v>
      </c>
      <c r="N48" s="64">
        <v>244</v>
      </c>
      <c r="O48" s="65">
        <v>257</v>
      </c>
      <c r="P48" s="48"/>
      <c r="Q48" s="48"/>
      <c r="R48" s="48"/>
      <c r="S48" s="48"/>
      <c r="T48" s="48"/>
      <c r="U48" s="48"/>
    </row>
    <row r="49" spans="1:21" ht="30.75" customHeight="1" x14ac:dyDescent="0.2">
      <c r="A49" s="48"/>
      <c r="B49" s="1214"/>
      <c r="C49" s="1215"/>
      <c r="D49" s="62"/>
      <c r="E49" s="1191" t="s">
        <v>14</v>
      </c>
      <c r="F49" s="1191"/>
      <c r="G49" s="1191"/>
      <c r="H49" s="1191"/>
      <c r="I49" s="1191"/>
      <c r="J49" s="1192"/>
      <c r="K49" s="63">
        <v>227</v>
      </c>
      <c r="L49" s="64">
        <v>233</v>
      </c>
      <c r="M49" s="64">
        <v>230</v>
      </c>
      <c r="N49" s="64">
        <v>276</v>
      </c>
      <c r="O49" s="65">
        <v>304</v>
      </c>
      <c r="P49" s="48"/>
      <c r="Q49" s="48"/>
      <c r="R49" s="48"/>
      <c r="S49" s="48"/>
      <c r="T49" s="48"/>
      <c r="U49" s="48"/>
    </row>
    <row r="50" spans="1:21" ht="30.75" customHeight="1" x14ac:dyDescent="0.2">
      <c r="A50" s="48"/>
      <c r="B50" s="1214"/>
      <c r="C50" s="1215"/>
      <c r="D50" s="62"/>
      <c r="E50" s="1191" t="s">
        <v>15</v>
      </c>
      <c r="F50" s="1191"/>
      <c r="G50" s="1191"/>
      <c r="H50" s="1191"/>
      <c r="I50" s="1191"/>
      <c r="J50" s="1192"/>
      <c r="K50" s="63">
        <v>19</v>
      </c>
      <c r="L50" s="64">
        <v>12</v>
      </c>
      <c r="M50" s="64">
        <v>6</v>
      </c>
      <c r="N50" s="64">
        <v>6</v>
      </c>
      <c r="O50" s="65">
        <v>0</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492</v>
      </c>
      <c r="L51" s="64" t="s">
        <v>492</v>
      </c>
      <c r="M51" s="64" t="s">
        <v>492</v>
      </c>
      <c r="N51" s="64" t="s">
        <v>492</v>
      </c>
      <c r="O51" s="65" t="s">
        <v>492</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2952</v>
      </c>
      <c r="L52" s="64">
        <v>3126</v>
      </c>
      <c r="M52" s="64">
        <v>3182</v>
      </c>
      <c r="N52" s="64">
        <v>3201</v>
      </c>
      <c r="O52" s="65">
        <v>3090</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1069</v>
      </c>
      <c r="L53" s="69">
        <v>1303</v>
      </c>
      <c r="M53" s="69">
        <v>1435</v>
      </c>
      <c r="N53" s="69">
        <v>1395</v>
      </c>
      <c r="O53" s="70">
        <v>1383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2">
      <c r="B58" s="1197" t="s">
        <v>24</v>
      </c>
      <c r="C58" s="1198"/>
      <c r="D58" s="1203" t="s">
        <v>25</v>
      </c>
      <c r="E58" s="1204"/>
      <c r="F58" s="1204"/>
      <c r="G58" s="1204"/>
      <c r="H58" s="1204"/>
      <c r="I58" s="1204"/>
      <c r="J58" s="1205"/>
      <c r="K58" s="83"/>
      <c r="L58" s="84"/>
      <c r="M58" s="84"/>
      <c r="N58" s="84"/>
      <c r="O58" s="85"/>
    </row>
    <row r="59" spans="1:21" ht="31.5" customHeight="1" x14ac:dyDescent="0.2">
      <c r="B59" s="1199"/>
      <c r="C59" s="1200"/>
      <c r="D59" s="1206" t="s">
        <v>26</v>
      </c>
      <c r="E59" s="1207"/>
      <c r="F59" s="1207"/>
      <c r="G59" s="1207"/>
      <c r="H59" s="1207"/>
      <c r="I59" s="1207"/>
      <c r="J59" s="1208"/>
      <c r="K59" s="86"/>
      <c r="L59" s="87"/>
      <c r="M59" s="87"/>
      <c r="N59" s="87"/>
      <c r="O59" s="88"/>
    </row>
    <row r="60" spans="1:21" ht="31.5" customHeight="1" thickBot="1" x14ac:dyDescent="0.25">
      <c r="B60" s="1201"/>
      <c r="C60" s="1202"/>
      <c r="D60" s="1209" t="s">
        <v>27</v>
      </c>
      <c r="E60" s="1210"/>
      <c r="F60" s="1210"/>
      <c r="G60" s="1210"/>
      <c r="H60" s="1210"/>
      <c r="I60" s="1210"/>
      <c r="J60" s="121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Ts2XpeJGtaYCo1+Rn47PGHdyQ8EkxltuZHSxaPyg6ZM7kC5YbfKvtpT12z4B/wV02JPsEBo9LiJeWw39CumdA==" saltValue="9aycGDPMfAXlgaYHX6zq4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232" t="s">
        <v>30</v>
      </c>
      <c r="C41" s="1233"/>
      <c r="D41" s="105"/>
      <c r="E41" s="1234" t="s">
        <v>31</v>
      </c>
      <c r="F41" s="1234"/>
      <c r="G41" s="1234"/>
      <c r="H41" s="1235"/>
      <c r="I41" s="355">
        <v>34998</v>
      </c>
      <c r="J41" s="356">
        <v>34696</v>
      </c>
      <c r="K41" s="356">
        <v>34167</v>
      </c>
      <c r="L41" s="356">
        <v>32150</v>
      </c>
      <c r="M41" s="357">
        <v>30759</v>
      </c>
    </row>
    <row r="42" spans="2:13" ht="27.75" customHeight="1" x14ac:dyDescent="0.2">
      <c r="B42" s="1222"/>
      <c r="C42" s="1223"/>
      <c r="D42" s="106"/>
      <c r="E42" s="1226" t="s">
        <v>32</v>
      </c>
      <c r="F42" s="1226"/>
      <c r="G42" s="1226"/>
      <c r="H42" s="1227"/>
      <c r="I42" s="358">
        <v>41</v>
      </c>
      <c r="J42" s="359">
        <v>15</v>
      </c>
      <c r="K42" s="359">
        <v>6</v>
      </c>
      <c r="L42" s="359">
        <v>0</v>
      </c>
      <c r="M42" s="360">
        <v>0</v>
      </c>
    </row>
    <row r="43" spans="2:13" ht="27.75" customHeight="1" x14ac:dyDescent="0.2">
      <c r="B43" s="1222"/>
      <c r="C43" s="1223"/>
      <c r="D43" s="106"/>
      <c r="E43" s="1226" t="s">
        <v>33</v>
      </c>
      <c r="F43" s="1226"/>
      <c r="G43" s="1226"/>
      <c r="H43" s="1227"/>
      <c r="I43" s="358">
        <v>1877</v>
      </c>
      <c r="J43" s="359">
        <v>2092</v>
      </c>
      <c r="K43" s="359">
        <v>3810</v>
      </c>
      <c r="L43" s="359">
        <v>3720</v>
      </c>
      <c r="M43" s="360">
        <v>3612</v>
      </c>
    </row>
    <row r="44" spans="2:13" ht="27.75" customHeight="1" x14ac:dyDescent="0.2">
      <c r="B44" s="1222"/>
      <c r="C44" s="1223"/>
      <c r="D44" s="106"/>
      <c r="E44" s="1226" t="s">
        <v>34</v>
      </c>
      <c r="F44" s="1226"/>
      <c r="G44" s="1226"/>
      <c r="H44" s="1227"/>
      <c r="I44" s="358">
        <v>2090</v>
      </c>
      <c r="J44" s="359">
        <v>2078</v>
      </c>
      <c r="K44" s="359">
        <v>2015</v>
      </c>
      <c r="L44" s="359">
        <v>1821</v>
      </c>
      <c r="M44" s="360">
        <v>1609</v>
      </c>
    </row>
    <row r="45" spans="2:13" ht="27.75" customHeight="1" x14ac:dyDescent="0.2">
      <c r="B45" s="1222"/>
      <c r="C45" s="1223"/>
      <c r="D45" s="106"/>
      <c r="E45" s="1226" t="s">
        <v>35</v>
      </c>
      <c r="F45" s="1226"/>
      <c r="G45" s="1226"/>
      <c r="H45" s="1227"/>
      <c r="I45" s="358">
        <v>4722</v>
      </c>
      <c r="J45" s="359">
        <v>4653</v>
      </c>
      <c r="K45" s="359">
        <v>4332</v>
      </c>
      <c r="L45" s="359">
        <v>4043</v>
      </c>
      <c r="M45" s="360">
        <v>4014</v>
      </c>
    </row>
    <row r="46" spans="2:13" ht="27.75" customHeight="1" x14ac:dyDescent="0.2">
      <c r="B46" s="1222"/>
      <c r="C46" s="1223"/>
      <c r="D46" s="107"/>
      <c r="E46" s="1226" t="s">
        <v>36</v>
      </c>
      <c r="F46" s="1226"/>
      <c r="G46" s="1226"/>
      <c r="H46" s="1227"/>
      <c r="I46" s="358" t="s">
        <v>492</v>
      </c>
      <c r="J46" s="359" t="s">
        <v>492</v>
      </c>
      <c r="K46" s="359" t="s">
        <v>492</v>
      </c>
      <c r="L46" s="359" t="s">
        <v>492</v>
      </c>
      <c r="M46" s="360" t="s">
        <v>492</v>
      </c>
    </row>
    <row r="47" spans="2:13" ht="27.75" customHeight="1" x14ac:dyDescent="0.2">
      <c r="B47" s="1222"/>
      <c r="C47" s="1223"/>
      <c r="D47" s="108"/>
      <c r="E47" s="1236" t="s">
        <v>37</v>
      </c>
      <c r="F47" s="1237"/>
      <c r="G47" s="1237"/>
      <c r="H47" s="1238"/>
      <c r="I47" s="358" t="s">
        <v>492</v>
      </c>
      <c r="J47" s="359" t="s">
        <v>492</v>
      </c>
      <c r="K47" s="359" t="s">
        <v>492</v>
      </c>
      <c r="L47" s="359" t="s">
        <v>492</v>
      </c>
      <c r="M47" s="360" t="s">
        <v>492</v>
      </c>
    </row>
    <row r="48" spans="2:13" ht="27.75" customHeight="1" x14ac:dyDescent="0.2">
      <c r="B48" s="1222"/>
      <c r="C48" s="1223"/>
      <c r="D48" s="106"/>
      <c r="E48" s="1226" t="s">
        <v>38</v>
      </c>
      <c r="F48" s="1226"/>
      <c r="G48" s="1226"/>
      <c r="H48" s="1227"/>
      <c r="I48" s="358" t="s">
        <v>492</v>
      </c>
      <c r="J48" s="359" t="s">
        <v>492</v>
      </c>
      <c r="K48" s="359" t="s">
        <v>492</v>
      </c>
      <c r="L48" s="359" t="s">
        <v>492</v>
      </c>
      <c r="M48" s="360" t="s">
        <v>492</v>
      </c>
    </row>
    <row r="49" spans="2:13" ht="27.75" customHeight="1" x14ac:dyDescent="0.2">
      <c r="B49" s="1224"/>
      <c r="C49" s="1225"/>
      <c r="D49" s="106"/>
      <c r="E49" s="1226" t="s">
        <v>39</v>
      </c>
      <c r="F49" s="1226"/>
      <c r="G49" s="1226"/>
      <c r="H49" s="1227"/>
      <c r="I49" s="358" t="s">
        <v>492</v>
      </c>
      <c r="J49" s="359" t="s">
        <v>492</v>
      </c>
      <c r="K49" s="359" t="s">
        <v>492</v>
      </c>
      <c r="L49" s="359" t="s">
        <v>492</v>
      </c>
      <c r="M49" s="360" t="s">
        <v>492</v>
      </c>
    </row>
    <row r="50" spans="2:13" ht="27.75" customHeight="1" x14ac:dyDescent="0.2">
      <c r="B50" s="1220" t="s">
        <v>40</v>
      </c>
      <c r="C50" s="1221"/>
      <c r="D50" s="109"/>
      <c r="E50" s="1226" t="s">
        <v>41</v>
      </c>
      <c r="F50" s="1226"/>
      <c r="G50" s="1226"/>
      <c r="H50" s="1227"/>
      <c r="I50" s="358">
        <v>15984</v>
      </c>
      <c r="J50" s="359">
        <v>15901</v>
      </c>
      <c r="K50" s="359">
        <v>16413</v>
      </c>
      <c r="L50" s="359">
        <v>16344</v>
      </c>
      <c r="M50" s="360">
        <v>15807</v>
      </c>
    </row>
    <row r="51" spans="2:13" ht="27.75" customHeight="1" x14ac:dyDescent="0.2">
      <c r="B51" s="1222"/>
      <c r="C51" s="1223"/>
      <c r="D51" s="106"/>
      <c r="E51" s="1226" t="s">
        <v>42</v>
      </c>
      <c r="F51" s="1226"/>
      <c r="G51" s="1226"/>
      <c r="H51" s="1227"/>
      <c r="I51" s="358" t="s">
        <v>492</v>
      </c>
      <c r="J51" s="359" t="s">
        <v>492</v>
      </c>
      <c r="K51" s="359" t="s">
        <v>492</v>
      </c>
      <c r="L51" s="359" t="s">
        <v>492</v>
      </c>
      <c r="M51" s="360" t="s">
        <v>492</v>
      </c>
    </row>
    <row r="52" spans="2:13" ht="27.75" customHeight="1" x14ac:dyDescent="0.2">
      <c r="B52" s="1224"/>
      <c r="C52" s="1225"/>
      <c r="D52" s="106"/>
      <c r="E52" s="1226" t="s">
        <v>43</v>
      </c>
      <c r="F52" s="1226"/>
      <c r="G52" s="1226"/>
      <c r="H52" s="1227"/>
      <c r="I52" s="358">
        <v>31770</v>
      </c>
      <c r="J52" s="359">
        <v>31847</v>
      </c>
      <c r="K52" s="359">
        <v>31944</v>
      </c>
      <c r="L52" s="359">
        <v>30324</v>
      </c>
      <c r="M52" s="360">
        <v>29362</v>
      </c>
    </row>
    <row r="53" spans="2:13" ht="27.75" customHeight="1" thickBot="1" x14ac:dyDescent="0.25">
      <c r="B53" s="1228" t="s">
        <v>19</v>
      </c>
      <c r="C53" s="1229"/>
      <c r="D53" s="110"/>
      <c r="E53" s="1230" t="s">
        <v>44</v>
      </c>
      <c r="F53" s="1230"/>
      <c r="G53" s="1230"/>
      <c r="H53" s="1231"/>
      <c r="I53" s="361">
        <v>-4027</v>
      </c>
      <c r="J53" s="362">
        <v>-4214</v>
      </c>
      <c r="K53" s="362">
        <v>-4027</v>
      </c>
      <c r="L53" s="362">
        <v>-4934</v>
      </c>
      <c r="M53" s="363">
        <v>-5174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C0GPfFqSyZsu5RwWqYjXEwGkwxKgjOai05o0RzRBWyjRn1mjIG11vFm5oVcB0xcJigN6e6KHLWY/SR5DV7dFVw==" saltValue="Xlbom/cm+UGtBKv6Inat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532</v>
      </c>
      <c r="G54" s="119" t="s">
        <v>533</v>
      </c>
      <c r="H54" s="120" t="s">
        <v>534</v>
      </c>
    </row>
    <row r="55" spans="2:8" ht="52.5" customHeight="1" x14ac:dyDescent="0.2">
      <c r="B55" s="121"/>
      <c r="C55" s="1247" t="s">
        <v>46</v>
      </c>
      <c r="D55" s="1247"/>
      <c r="E55" s="1248"/>
      <c r="F55" s="122">
        <v>6948</v>
      </c>
      <c r="G55" s="122">
        <v>6268</v>
      </c>
      <c r="H55" s="123">
        <v>5303</v>
      </c>
    </row>
    <row r="56" spans="2:8" ht="52.5" customHeight="1" x14ac:dyDescent="0.2">
      <c r="B56" s="124"/>
      <c r="C56" s="1249" t="s">
        <v>47</v>
      </c>
      <c r="D56" s="1249"/>
      <c r="E56" s="1250"/>
      <c r="F56" s="125">
        <v>3099</v>
      </c>
      <c r="G56" s="125">
        <v>3104</v>
      </c>
      <c r="H56" s="126">
        <v>3205</v>
      </c>
    </row>
    <row r="57" spans="2:8" ht="53.25" customHeight="1" x14ac:dyDescent="0.2">
      <c r="B57" s="124"/>
      <c r="C57" s="1251" t="s">
        <v>48</v>
      </c>
      <c r="D57" s="1251"/>
      <c r="E57" s="1252"/>
      <c r="F57" s="127">
        <v>9715</v>
      </c>
      <c r="G57" s="127">
        <v>9928</v>
      </c>
      <c r="H57" s="128">
        <v>10020</v>
      </c>
    </row>
    <row r="58" spans="2:8" ht="45.75" customHeight="1" x14ac:dyDescent="0.2">
      <c r="B58" s="129"/>
      <c r="C58" s="1239" t="s">
        <v>572</v>
      </c>
      <c r="D58" s="1240"/>
      <c r="E58" s="1241"/>
      <c r="F58" s="130">
        <v>4029</v>
      </c>
      <c r="G58" s="130">
        <v>4035</v>
      </c>
      <c r="H58" s="131">
        <v>4043</v>
      </c>
    </row>
    <row r="59" spans="2:8" ht="45.75" customHeight="1" x14ac:dyDescent="0.2">
      <c r="B59" s="129"/>
      <c r="C59" s="1239" t="s">
        <v>573</v>
      </c>
      <c r="D59" s="1240"/>
      <c r="E59" s="1241"/>
      <c r="F59" s="130">
        <v>3124</v>
      </c>
      <c r="G59" s="130">
        <v>3129</v>
      </c>
      <c r="H59" s="131">
        <v>3134</v>
      </c>
    </row>
    <row r="60" spans="2:8" ht="45.75" customHeight="1" x14ac:dyDescent="0.2">
      <c r="B60" s="129"/>
      <c r="C60" s="1239" t="s">
        <v>574</v>
      </c>
      <c r="D60" s="1240"/>
      <c r="E60" s="1241"/>
      <c r="F60" s="130">
        <v>1127</v>
      </c>
      <c r="G60" s="130">
        <v>1127</v>
      </c>
      <c r="H60" s="131">
        <v>1127</v>
      </c>
    </row>
    <row r="61" spans="2:8" ht="45.75" customHeight="1" x14ac:dyDescent="0.2">
      <c r="B61" s="129"/>
      <c r="C61" s="1239" t="s">
        <v>575</v>
      </c>
      <c r="D61" s="1240"/>
      <c r="E61" s="1241"/>
      <c r="F61" s="130">
        <v>742</v>
      </c>
      <c r="G61" s="130">
        <v>827</v>
      </c>
      <c r="H61" s="131">
        <v>982</v>
      </c>
    </row>
    <row r="62" spans="2:8" ht="45.75" customHeight="1" thickBot="1" x14ac:dyDescent="0.25">
      <c r="B62" s="132"/>
      <c r="C62" s="1242" t="s">
        <v>576</v>
      </c>
      <c r="D62" s="1243"/>
      <c r="E62" s="1244"/>
      <c r="F62" s="133">
        <v>95</v>
      </c>
      <c r="G62" s="133">
        <v>98</v>
      </c>
      <c r="H62" s="134">
        <v>114</v>
      </c>
    </row>
    <row r="63" spans="2:8" ht="52.5" customHeight="1" thickBot="1" x14ac:dyDescent="0.25">
      <c r="B63" s="135"/>
      <c r="C63" s="1245" t="s">
        <v>49</v>
      </c>
      <c r="D63" s="1245"/>
      <c r="E63" s="1246"/>
      <c r="F63" s="136">
        <v>19762</v>
      </c>
      <c r="G63" s="136">
        <v>19299</v>
      </c>
      <c r="H63" s="137">
        <v>18528</v>
      </c>
    </row>
    <row r="64" spans="2:8" ht="13.2" x14ac:dyDescent="0.2"/>
  </sheetData>
  <sheetProtection algorithmName="SHA-512" hashValue="yKoxONDnSO49JiLfJHoVwWgI//yM5wOjYy7Jsy1/IhjLRX56XTM54A3F93yLauQqYJecTRjuRwjBMTM+q73bew==" saltValue="niitpLBKejYzVhxaVl0G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E6704-6036-4F95-A1AC-0353DA6A46B3}">
  <sheetPr>
    <pageSetUpPr fitToPage="1"/>
  </sheetPr>
  <dimension ref="A1:DE85"/>
  <sheetViews>
    <sheetView showGridLines="0" tabSelected="1" zoomScale="80" zoomScaleNormal="8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578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579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580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581</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530</v>
      </c>
      <c r="BQ50" s="1258"/>
      <c r="BR50" s="1258"/>
      <c r="BS50" s="1258"/>
      <c r="BT50" s="1258"/>
      <c r="BU50" s="1258"/>
      <c r="BV50" s="1258"/>
      <c r="BW50" s="1258"/>
      <c r="BX50" s="1258" t="s">
        <v>531</v>
      </c>
      <c r="BY50" s="1258"/>
      <c r="BZ50" s="1258"/>
      <c r="CA50" s="1258"/>
      <c r="CB50" s="1258"/>
      <c r="CC50" s="1258"/>
      <c r="CD50" s="1258"/>
      <c r="CE50" s="1258"/>
      <c r="CF50" s="1258" t="s">
        <v>532</v>
      </c>
      <c r="CG50" s="1258"/>
      <c r="CH50" s="1258"/>
      <c r="CI50" s="1258"/>
      <c r="CJ50" s="1258"/>
      <c r="CK50" s="1258"/>
      <c r="CL50" s="1258"/>
      <c r="CM50" s="1258"/>
      <c r="CN50" s="1258" t="s">
        <v>533</v>
      </c>
      <c r="CO50" s="1258"/>
      <c r="CP50" s="1258"/>
      <c r="CQ50" s="1258"/>
      <c r="CR50" s="1258"/>
      <c r="CS50" s="1258"/>
      <c r="CT50" s="1258"/>
      <c r="CU50" s="1258"/>
      <c r="CV50" s="1258" t="s">
        <v>534</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582</v>
      </c>
      <c r="AO51" s="1256"/>
      <c r="AP51" s="1256"/>
      <c r="AQ51" s="1256"/>
      <c r="AR51" s="1256"/>
      <c r="AS51" s="1256"/>
      <c r="AT51" s="1256"/>
      <c r="AU51" s="1256"/>
      <c r="AV51" s="1256"/>
      <c r="AW51" s="1256"/>
      <c r="AX51" s="1256"/>
      <c r="AY51" s="1256"/>
      <c r="AZ51" s="1256"/>
      <c r="BA51" s="1256"/>
      <c r="BB51" s="1256" t="s">
        <v>583</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584</v>
      </c>
      <c r="BC53" s="1256"/>
      <c r="BD53" s="1256"/>
      <c r="BE53" s="1256"/>
      <c r="BF53" s="1256"/>
      <c r="BG53" s="1256"/>
      <c r="BH53" s="1256"/>
      <c r="BI53" s="1256"/>
      <c r="BJ53" s="1256"/>
      <c r="BK53" s="1256"/>
      <c r="BL53" s="1256"/>
      <c r="BM53" s="1256"/>
      <c r="BN53" s="1256"/>
      <c r="BO53" s="1256"/>
      <c r="BP53" s="1253">
        <v>56.1</v>
      </c>
      <c r="BQ53" s="1253"/>
      <c r="BR53" s="1253"/>
      <c r="BS53" s="1253"/>
      <c r="BT53" s="1253"/>
      <c r="BU53" s="1253"/>
      <c r="BV53" s="1253"/>
      <c r="BW53" s="1253"/>
      <c r="BX53" s="1253">
        <v>56.3</v>
      </c>
      <c r="BY53" s="1253"/>
      <c r="BZ53" s="1253"/>
      <c r="CA53" s="1253"/>
      <c r="CB53" s="1253"/>
      <c r="CC53" s="1253"/>
      <c r="CD53" s="1253"/>
      <c r="CE53" s="1253"/>
      <c r="CF53" s="1253">
        <v>56.7</v>
      </c>
      <c r="CG53" s="1253"/>
      <c r="CH53" s="1253"/>
      <c r="CI53" s="1253"/>
      <c r="CJ53" s="1253"/>
      <c r="CK53" s="1253"/>
      <c r="CL53" s="1253"/>
      <c r="CM53" s="1253"/>
      <c r="CN53" s="1253">
        <v>57.9</v>
      </c>
      <c r="CO53" s="1253"/>
      <c r="CP53" s="1253"/>
      <c r="CQ53" s="1253"/>
      <c r="CR53" s="1253"/>
      <c r="CS53" s="1253"/>
      <c r="CT53" s="1253"/>
      <c r="CU53" s="1253"/>
      <c r="CV53" s="1253">
        <v>59.1</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585</v>
      </c>
      <c r="AO55" s="1258"/>
      <c r="AP55" s="1258"/>
      <c r="AQ55" s="1258"/>
      <c r="AR55" s="1258"/>
      <c r="AS55" s="1258"/>
      <c r="AT55" s="1258"/>
      <c r="AU55" s="1258"/>
      <c r="AV55" s="1258"/>
      <c r="AW55" s="1258"/>
      <c r="AX55" s="1258"/>
      <c r="AY55" s="1258"/>
      <c r="AZ55" s="1258"/>
      <c r="BA55" s="1258"/>
      <c r="BB55" s="1256" t="s">
        <v>583</v>
      </c>
      <c r="BC55" s="1256"/>
      <c r="BD55" s="1256"/>
      <c r="BE55" s="1256"/>
      <c r="BF55" s="1256"/>
      <c r="BG55" s="1256"/>
      <c r="BH55" s="1256"/>
      <c r="BI55" s="1256"/>
      <c r="BJ55" s="1256"/>
      <c r="BK55" s="1256"/>
      <c r="BL55" s="1256"/>
      <c r="BM55" s="1256"/>
      <c r="BN55" s="1256"/>
      <c r="BO55" s="1256"/>
      <c r="BP55" s="1253">
        <v>40.4</v>
      </c>
      <c r="BQ55" s="1253"/>
      <c r="BR55" s="1253"/>
      <c r="BS55" s="1253"/>
      <c r="BT55" s="1253"/>
      <c r="BU55" s="1253"/>
      <c r="BV55" s="1253"/>
      <c r="BW55" s="1253"/>
      <c r="BX55" s="1253">
        <v>39.5</v>
      </c>
      <c r="BY55" s="1253"/>
      <c r="BZ55" s="1253"/>
      <c r="CA55" s="1253"/>
      <c r="CB55" s="1253"/>
      <c r="CC55" s="1253"/>
      <c r="CD55" s="1253"/>
      <c r="CE55" s="1253"/>
      <c r="CF55" s="1253">
        <v>19</v>
      </c>
      <c r="CG55" s="1253"/>
      <c r="CH55" s="1253"/>
      <c r="CI55" s="1253"/>
      <c r="CJ55" s="1253"/>
      <c r="CK55" s="1253"/>
      <c r="CL55" s="1253"/>
      <c r="CM55" s="1253"/>
      <c r="CN55" s="1253">
        <v>4</v>
      </c>
      <c r="CO55" s="1253"/>
      <c r="CP55" s="1253"/>
      <c r="CQ55" s="1253"/>
      <c r="CR55" s="1253"/>
      <c r="CS55" s="1253"/>
      <c r="CT55" s="1253"/>
      <c r="CU55" s="1253"/>
      <c r="CV55" s="1253">
        <v>0.4</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584</v>
      </c>
      <c r="BC57" s="1256"/>
      <c r="BD57" s="1256"/>
      <c r="BE57" s="1256"/>
      <c r="BF57" s="1256"/>
      <c r="BG57" s="1256"/>
      <c r="BH57" s="1256"/>
      <c r="BI57" s="1256"/>
      <c r="BJ57" s="1256"/>
      <c r="BK57" s="1256"/>
      <c r="BL57" s="1256"/>
      <c r="BM57" s="1256"/>
      <c r="BN57" s="1256"/>
      <c r="BO57" s="1256"/>
      <c r="BP57" s="1253">
        <v>58.4</v>
      </c>
      <c r="BQ57" s="1253"/>
      <c r="BR57" s="1253"/>
      <c r="BS57" s="1253"/>
      <c r="BT57" s="1253"/>
      <c r="BU57" s="1253"/>
      <c r="BV57" s="1253"/>
      <c r="BW57" s="1253"/>
      <c r="BX57" s="1253">
        <v>59.1</v>
      </c>
      <c r="BY57" s="1253"/>
      <c r="BZ57" s="1253"/>
      <c r="CA57" s="1253"/>
      <c r="CB57" s="1253"/>
      <c r="CC57" s="1253"/>
      <c r="CD57" s="1253"/>
      <c r="CE57" s="1253"/>
      <c r="CF57" s="1253">
        <v>61.7</v>
      </c>
      <c r="CG57" s="1253"/>
      <c r="CH57" s="1253"/>
      <c r="CI57" s="1253"/>
      <c r="CJ57" s="1253"/>
      <c r="CK57" s="1253"/>
      <c r="CL57" s="1253"/>
      <c r="CM57" s="1253"/>
      <c r="CN57" s="1253">
        <v>63.5</v>
      </c>
      <c r="CO57" s="1253"/>
      <c r="CP57" s="1253"/>
      <c r="CQ57" s="1253"/>
      <c r="CR57" s="1253"/>
      <c r="CS57" s="1253"/>
      <c r="CT57" s="1253"/>
      <c r="CU57" s="1253"/>
      <c r="CV57" s="1253">
        <v>64.400000000000006</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586</v>
      </c>
    </row>
    <row r="64" spans="1:109" ht="13.2" x14ac:dyDescent="0.2">
      <c r="B64" s="372"/>
      <c r="G64" s="379"/>
      <c r="I64" s="392"/>
      <c r="J64" s="392"/>
      <c r="K64" s="392"/>
      <c r="L64" s="392"/>
      <c r="M64" s="392"/>
      <c r="N64" s="393"/>
      <c r="AM64" s="379"/>
      <c r="AN64" s="379" t="s">
        <v>579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5" t="s">
        <v>587</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581</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530</v>
      </c>
      <c r="BQ72" s="1258"/>
      <c r="BR72" s="1258"/>
      <c r="BS72" s="1258"/>
      <c r="BT72" s="1258"/>
      <c r="BU72" s="1258"/>
      <c r="BV72" s="1258"/>
      <c r="BW72" s="1258"/>
      <c r="BX72" s="1258" t="s">
        <v>531</v>
      </c>
      <c r="BY72" s="1258"/>
      <c r="BZ72" s="1258"/>
      <c r="CA72" s="1258"/>
      <c r="CB72" s="1258"/>
      <c r="CC72" s="1258"/>
      <c r="CD72" s="1258"/>
      <c r="CE72" s="1258"/>
      <c r="CF72" s="1258" t="s">
        <v>532</v>
      </c>
      <c r="CG72" s="1258"/>
      <c r="CH72" s="1258"/>
      <c r="CI72" s="1258"/>
      <c r="CJ72" s="1258"/>
      <c r="CK72" s="1258"/>
      <c r="CL72" s="1258"/>
      <c r="CM72" s="1258"/>
      <c r="CN72" s="1258" t="s">
        <v>533</v>
      </c>
      <c r="CO72" s="1258"/>
      <c r="CP72" s="1258"/>
      <c r="CQ72" s="1258"/>
      <c r="CR72" s="1258"/>
      <c r="CS72" s="1258"/>
      <c r="CT72" s="1258"/>
      <c r="CU72" s="1258"/>
      <c r="CV72" s="1258" t="s">
        <v>534</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582</v>
      </c>
      <c r="AO73" s="1256"/>
      <c r="AP73" s="1256"/>
      <c r="AQ73" s="1256"/>
      <c r="AR73" s="1256"/>
      <c r="AS73" s="1256"/>
      <c r="AT73" s="1256"/>
      <c r="AU73" s="1256"/>
      <c r="AV73" s="1256"/>
      <c r="AW73" s="1256"/>
      <c r="AX73" s="1256"/>
      <c r="AY73" s="1256"/>
      <c r="AZ73" s="1256"/>
      <c r="BA73" s="1256"/>
      <c r="BB73" s="1256" t="s">
        <v>583</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588</v>
      </c>
      <c r="BC75" s="1256"/>
      <c r="BD75" s="1256"/>
      <c r="BE75" s="1256"/>
      <c r="BF75" s="1256"/>
      <c r="BG75" s="1256"/>
      <c r="BH75" s="1256"/>
      <c r="BI75" s="1256"/>
      <c r="BJ75" s="1256"/>
      <c r="BK75" s="1256"/>
      <c r="BL75" s="1256"/>
      <c r="BM75" s="1256"/>
      <c r="BN75" s="1256"/>
      <c r="BO75" s="1256"/>
      <c r="BP75" s="1253">
        <v>4.7</v>
      </c>
      <c r="BQ75" s="1253"/>
      <c r="BR75" s="1253"/>
      <c r="BS75" s="1253"/>
      <c r="BT75" s="1253"/>
      <c r="BU75" s="1253"/>
      <c r="BV75" s="1253"/>
      <c r="BW75" s="1253"/>
      <c r="BX75" s="1253">
        <v>5.9</v>
      </c>
      <c r="BY75" s="1253"/>
      <c r="BZ75" s="1253"/>
      <c r="CA75" s="1253"/>
      <c r="CB75" s="1253"/>
      <c r="CC75" s="1253"/>
      <c r="CD75" s="1253"/>
      <c r="CE75" s="1253"/>
      <c r="CF75" s="1253">
        <v>7.2</v>
      </c>
      <c r="CG75" s="1253"/>
      <c r="CH75" s="1253"/>
      <c r="CI75" s="1253"/>
      <c r="CJ75" s="1253"/>
      <c r="CK75" s="1253"/>
      <c r="CL75" s="1253"/>
      <c r="CM75" s="1253"/>
      <c r="CN75" s="1253">
        <v>7.8</v>
      </c>
      <c r="CO75" s="1253"/>
      <c r="CP75" s="1253"/>
      <c r="CQ75" s="1253"/>
      <c r="CR75" s="1253"/>
      <c r="CS75" s="1253"/>
      <c r="CT75" s="1253"/>
      <c r="CU75" s="1253"/>
      <c r="CV75" s="1253">
        <v>7.9</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585</v>
      </c>
      <c r="AO77" s="1258"/>
      <c r="AP77" s="1258"/>
      <c r="AQ77" s="1258"/>
      <c r="AR77" s="1258"/>
      <c r="AS77" s="1258"/>
      <c r="AT77" s="1258"/>
      <c r="AU77" s="1258"/>
      <c r="AV77" s="1258"/>
      <c r="AW77" s="1258"/>
      <c r="AX77" s="1258"/>
      <c r="AY77" s="1258"/>
      <c r="AZ77" s="1258"/>
      <c r="BA77" s="1258"/>
      <c r="BB77" s="1256" t="s">
        <v>583</v>
      </c>
      <c r="BC77" s="1256"/>
      <c r="BD77" s="1256"/>
      <c r="BE77" s="1256"/>
      <c r="BF77" s="1256"/>
      <c r="BG77" s="1256"/>
      <c r="BH77" s="1256"/>
      <c r="BI77" s="1256"/>
      <c r="BJ77" s="1256"/>
      <c r="BK77" s="1256"/>
      <c r="BL77" s="1256"/>
      <c r="BM77" s="1256"/>
      <c r="BN77" s="1256"/>
      <c r="BO77" s="1256"/>
      <c r="BP77" s="1253">
        <v>40.4</v>
      </c>
      <c r="BQ77" s="1253"/>
      <c r="BR77" s="1253"/>
      <c r="BS77" s="1253"/>
      <c r="BT77" s="1253"/>
      <c r="BU77" s="1253"/>
      <c r="BV77" s="1253"/>
      <c r="BW77" s="1253"/>
      <c r="BX77" s="1253">
        <v>39.5</v>
      </c>
      <c r="BY77" s="1253"/>
      <c r="BZ77" s="1253"/>
      <c r="CA77" s="1253"/>
      <c r="CB77" s="1253"/>
      <c r="CC77" s="1253"/>
      <c r="CD77" s="1253"/>
      <c r="CE77" s="1253"/>
      <c r="CF77" s="1253">
        <v>19</v>
      </c>
      <c r="CG77" s="1253"/>
      <c r="CH77" s="1253"/>
      <c r="CI77" s="1253"/>
      <c r="CJ77" s="1253"/>
      <c r="CK77" s="1253"/>
      <c r="CL77" s="1253"/>
      <c r="CM77" s="1253"/>
      <c r="CN77" s="1253">
        <v>4</v>
      </c>
      <c r="CO77" s="1253"/>
      <c r="CP77" s="1253"/>
      <c r="CQ77" s="1253"/>
      <c r="CR77" s="1253"/>
      <c r="CS77" s="1253"/>
      <c r="CT77" s="1253"/>
      <c r="CU77" s="1253"/>
      <c r="CV77" s="1253">
        <v>0.4</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588</v>
      </c>
      <c r="BC79" s="1256"/>
      <c r="BD79" s="1256"/>
      <c r="BE79" s="1256"/>
      <c r="BF79" s="1256"/>
      <c r="BG79" s="1256"/>
      <c r="BH79" s="1256"/>
      <c r="BI79" s="1256"/>
      <c r="BJ79" s="1256"/>
      <c r="BK79" s="1256"/>
      <c r="BL79" s="1256"/>
      <c r="BM79" s="1256"/>
      <c r="BN79" s="1256"/>
      <c r="BO79" s="1256"/>
      <c r="BP79" s="1253">
        <v>7</v>
      </c>
      <c r="BQ79" s="1253"/>
      <c r="BR79" s="1253"/>
      <c r="BS79" s="1253"/>
      <c r="BT79" s="1253"/>
      <c r="BU79" s="1253"/>
      <c r="BV79" s="1253"/>
      <c r="BW79" s="1253"/>
      <c r="BX79" s="1253">
        <v>6.9</v>
      </c>
      <c r="BY79" s="1253"/>
      <c r="BZ79" s="1253"/>
      <c r="CA79" s="1253"/>
      <c r="CB79" s="1253"/>
      <c r="CC79" s="1253"/>
      <c r="CD79" s="1253"/>
      <c r="CE79" s="1253"/>
      <c r="CF79" s="1253">
        <v>8</v>
      </c>
      <c r="CG79" s="1253"/>
      <c r="CH79" s="1253"/>
      <c r="CI79" s="1253"/>
      <c r="CJ79" s="1253"/>
      <c r="CK79" s="1253"/>
      <c r="CL79" s="1253"/>
      <c r="CM79" s="1253"/>
      <c r="CN79" s="1253">
        <v>8</v>
      </c>
      <c r="CO79" s="1253"/>
      <c r="CP79" s="1253"/>
      <c r="CQ79" s="1253"/>
      <c r="CR79" s="1253"/>
      <c r="CS79" s="1253"/>
      <c r="CT79" s="1253"/>
      <c r="CU79" s="1253"/>
      <c r="CV79" s="1253">
        <v>8.3000000000000007</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z5tsnz7SnaWkvQX6NDl9Kz9yt1yKgkA7svowCqP5QOUGRHeg4g6TLkEk6UTNQ15YNkKyTiD6sK75RuaUJFsuFA==" saltValue="l5GtoTf6VxInIHBGifipY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14BF-5B1B-4DA3-BBF8-11EE944F348B}">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480</v>
      </c>
    </row>
  </sheetData>
  <sheetProtection algorithmName="SHA-512" hashValue="lK8fQ7ALjSu4UwAZMKQFY/hQNpxOiwIQIE3U7Gt7A19+v2Jd/UnyyZyXrMgpt5iV9vgsITE+Zuyx2uVRaJ2Ahg==" saltValue="zyE3Jz2Obom5uyIAobF9/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B086-0B51-4F87-A99A-9706411544DF}">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480</v>
      </c>
    </row>
  </sheetData>
  <sheetProtection algorithmName="SHA-512" hashValue="0UzZJtCebJcnHBg72k/Tyv2h3qQbOcC+yvRo+nZtv2JmehCy48BsjaVXrm8t2oyFB06cP4u87apzLyKFVMNBAQ==" saltValue="Jgbh41sTf7LS1y2vXJy0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78805</v>
      </c>
      <c r="E3" s="156"/>
      <c r="F3" s="157">
        <v>71604</v>
      </c>
      <c r="G3" s="158"/>
      <c r="H3" s="159"/>
    </row>
    <row r="4" spans="1:8" x14ac:dyDescent="0.2">
      <c r="A4" s="160"/>
      <c r="B4" s="161"/>
      <c r="C4" s="162"/>
      <c r="D4" s="163">
        <v>54338</v>
      </c>
      <c r="E4" s="164"/>
      <c r="F4" s="165">
        <v>45121</v>
      </c>
      <c r="G4" s="166"/>
      <c r="H4" s="167"/>
    </row>
    <row r="5" spans="1:8" x14ac:dyDescent="0.2">
      <c r="A5" s="148" t="s">
        <v>524</v>
      </c>
      <c r="B5" s="153"/>
      <c r="C5" s="154"/>
      <c r="D5" s="155">
        <v>72418</v>
      </c>
      <c r="E5" s="156"/>
      <c r="F5" s="157">
        <v>67009</v>
      </c>
      <c r="G5" s="158"/>
      <c r="H5" s="159"/>
    </row>
    <row r="6" spans="1:8" x14ac:dyDescent="0.2">
      <c r="A6" s="160"/>
      <c r="B6" s="161"/>
      <c r="C6" s="162"/>
      <c r="D6" s="163">
        <v>48541</v>
      </c>
      <c r="E6" s="164"/>
      <c r="F6" s="165">
        <v>43028</v>
      </c>
      <c r="G6" s="166"/>
      <c r="H6" s="167"/>
    </row>
    <row r="7" spans="1:8" x14ac:dyDescent="0.2">
      <c r="A7" s="148" t="s">
        <v>525</v>
      </c>
      <c r="B7" s="153"/>
      <c r="C7" s="154"/>
      <c r="D7" s="155">
        <v>69188</v>
      </c>
      <c r="E7" s="156"/>
      <c r="F7" s="157">
        <v>71871</v>
      </c>
      <c r="G7" s="158"/>
      <c r="H7" s="159"/>
    </row>
    <row r="8" spans="1:8" x14ac:dyDescent="0.2">
      <c r="A8" s="160"/>
      <c r="B8" s="161"/>
      <c r="C8" s="162"/>
      <c r="D8" s="163">
        <v>46524</v>
      </c>
      <c r="E8" s="164"/>
      <c r="F8" s="165">
        <v>38232</v>
      </c>
      <c r="G8" s="166"/>
      <c r="H8" s="167"/>
    </row>
    <row r="9" spans="1:8" x14ac:dyDescent="0.2">
      <c r="A9" s="148" t="s">
        <v>526</v>
      </c>
      <c r="B9" s="153"/>
      <c r="C9" s="154"/>
      <c r="D9" s="155">
        <v>63082</v>
      </c>
      <c r="E9" s="156"/>
      <c r="F9" s="157">
        <v>71807</v>
      </c>
      <c r="G9" s="158"/>
      <c r="H9" s="159"/>
    </row>
    <row r="10" spans="1:8" x14ac:dyDescent="0.2">
      <c r="A10" s="160"/>
      <c r="B10" s="161"/>
      <c r="C10" s="162"/>
      <c r="D10" s="163">
        <v>41726</v>
      </c>
      <c r="E10" s="164"/>
      <c r="F10" s="165">
        <v>37333</v>
      </c>
      <c r="G10" s="166"/>
      <c r="H10" s="167"/>
    </row>
    <row r="11" spans="1:8" x14ac:dyDescent="0.2">
      <c r="A11" s="148" t="s">
        <v>527</v>
      </c>
      <c r="B11" s="153"/>
      <c r="C11" s="154"/>
      <c r="D11" s="155">
        <v>67438</v>
      </c>
      <c r="E11" s="156"/>
      <c r="F11" s="157">
        <v>80821</v>
      </c>
      <c r="G11" s="158"/>
      <c r="H11" s="159"/>
    </row>
    <row r="12" spans="1:8" x14ac:dyDescent="0.2">
      <c r="A12" s="160"/>
      <c r="B12" s="161"/>
      <c r="C12" s="168"/>
      <c r="D12" s="163">
        <v>54770</v>
      </c>
      <c r="E12" s="164"/>
      <c r="F12" s="165">
        <v>49586</v>
      </c>
      <c r="G12" s="166"/>
      <c r="H12" s="167"/>
    </row>
    <row r="13" spans="1:8" x14ac:dyDescent="0.2">
      <c r="A13" s="148"/>
      <c r="B13" s="153"/>
      <c r="C13" s="169"/>
      <c r="D13" s="170">
        <v>70186</v>
      </c>
      <c r="E13" s="171"/>
      <c r="F13" s="172">
        <v>72622</v>
      </c>
      <c r="G13" s="173"/>
      <c r="H13" s="159"/>
    </row>
    <row r="14" spans="1:8" x14ac:dyDescent="0.2">
      <c r="A14" s="160"/>
      <c r="B14" s="161"/>
      <c r="C14" s="162"/>
      <c r="D14" s="163">
        <v>49180</v>
      </c>
      <c r="E14" s="164"/>
      <c r="F14" s="165">
        <v>42660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7.98</v>
      </c>
      <c r="C19" s="174">
        <f>ROUND(VALUE(SUBSTITUTE(実質収支比率等に係る経年分析!G$48,"▲","-")),2)</f>
        <v>5.72</v>
      </c>
      <c r="D19" s="174">
        <f>ROUND(VALUE(SUBSTITUTE(実質収支比率等に係る経年分析!H$48,"▲","-")),2)</f>
        <v>4.3600000000000003</v>
      </c>
      <c r="E19" s="174">
        <f>ROUND(VALUE(SUBSTITUTE(実質収支比率等に係る経年分析!I$48,"▲","-")),2)</f>
        <v>1.7</v>
      </c>
      <c r="F19" s="174">
        <f>ROUND(VALUE(SUBSTITUTE(実質収支比率等に係る経年分析!J$48,"▲","-")),2)</f>
        <v>5.54</v>
      </c>
    </row>
    <row r="20" spans="1:11" x14ac:dyDescent="0.2">
      <c r="A20" s="174" t="s">
        <v>53</v>
      </c>
      <c r="B20" s="174">
        <f>ROUND(VALUE(SUBSTITUTE(実質収支比率等に係る経年分析!F$47,"▲","-")),2)</f>
        <v>39.82</v>
      </c>
      <c r="C20" s="174">
        <f>ROUND(VALUE(SUBSTITUTE(実質収支比率等に係る経年分析!G$47,"▲","-")),2)</f>
        <v>36.25</v>
      </c>
      <c r="D20" s="174">
        <f>ROUND(VALUE(SUBSTITUTE(実質収支比率等に係る経年分析!H$47,"▲","-")),2)</f>
        <v>32.799999999999997</v>
      </c>
      <c r="E20" s="174">
        <f>ROUND(VALUE(SUBSTITUTE(実質収支比率等に係る経年分析!I$47,"▲","-")),2)</f>
        <v>30.46</v>
      </c>
      <c r="F20" s="174">
        <f>ROUND(VALUE(SUBSTITUTE(実質収支比率等に係る経年分析!J$47,"▲","-")),2)</f>
        <v>25.89</v>
      </c>
    </row>
    <row r="21" spans="1:11" x14ac:dyDescent="0.2">
      <c r="A21" s="174" t="s">
        <v>54</v>
      </c>
      <c r="B21" s="174">
        <f>IF(ISNUMBER(VALUE(SUBSTITUTE(実質収支比率等に係る経年分析!F$49,"▲","-"))),ROUND(VALUE(SUBSTITUTE(実質収支比率等に係る経年分析!F$49,"▲","-")),2),NA())</f>
        <v>-3.47</v>
      </c>
      <c r="C21" s="174">
        <f>IF(ISNUMBER(VALUE(SUBSTITUTE(実質収支比率等に係る経年分析!G$49,"▲","-"))),ROUND(VALUE(SUBSTITUTE(実質収支比率等に係る経年分析!G$49,"▲","-")),2),NA())</f>
        <v>-4.46</v>
      </c>
      <c r="D21" s="174">
        <f>IF(ISNUMBER(VALUE(SUBSTITUTE(実質収支比率等に係る経年分析!H$49,"▲","-"))),ROUND(VALUE(SUBSTITUTE(実質収支比率等に係る経年分析!H$49,"▲","-")),2),NA())</f>
        <v>-3.84</v>
      </c>
      <c r="E21" s="174">
        <f>IF(ISNUMBER(VALUE(SUBSTITUTE(実質収支比率等に係る経年分析!I$49,"▲","-"))),ROUND(VALUE(SUBSTITUTE(実質収支比率等に係る経年分析!I$49,"▲","-")),2),NA())</f>
        <v>-6.09</v>
      </c>
      <c r="F21" s="174">
        <f>IF(ISNUMBER(VALUE(SUBSTITUTE(実質収支比率等に係る経年分析!J$49,"▲","-"))),ROUND(VALUE(SUBSTITUTE(実質収支比率等に係る経年分析!J$49,"▲","-")),2),NA())</f>
        <v>-0.87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港湾整備事業特別会計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国民健康保険診療所事業特別会計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0.97</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2.2200000000000002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4.3499999999999996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2952</v>
      </c>
      <c r="E42" s="176"/>
      <c r="F42" s="176"/>
      <c r="G42" s="176">
        <f>'実質公債費比率（分子）の構造'!L$52</f>
        <v>3126</v>
      </c>
      <c r="H42" s="176"/>
      <c r="I42" s="176"/>
      <c r="J42" s="176">
        <f>'実質公債費比率（分子）の構造'!M$52</f>
        <v>3182</v>
      </c>
      <c r="K42" s="176"/>
      <c r="L42" s="176"/>
      <c r="M42" s="176">
        <f>'実質公債費比率（分子）の構造'!N$52</f>
        <v>3201</v>
      </c>
      <c r="N42" s="176"/>
      <c r="O42" s="176"/>
      <c r="P42" s="176">
        <f>'実質公債費比率（分子）の構造'!O$52</f>
        <v>3090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19</v>
      </c>
      <c r="C44" s="176"/>
      <c r="D44" s="176"/>
      <c r="E44" s="176">
        <f>'実質公債費比率（分子）の構造'!L$50</f>
        <v>12</v>
      </c>
      <c r="F44" s="176"/>
      <c r="G44" s="176"/>
      <c r="H44" s="176">
        <f>'実質公債費比率（分子）の構造'!M$50</f>
        <v>6</v>
      </c>
      <c r="I44" s="176"/>
      <c r="J44" s="176"/>
      <c r="K44" s="176">
        <f>'実質公債費比率（分子）の構造'!N$50</f>
        <v>6</v>
      </c>
      <c r="L44" s="176"/>
      <c r="M44" s="176"/>
      <c r="N44" s="176">
        <f>'実質公債費比率（分子）の構造'!O$50</f>
        <v>0</v>
      </c>
      <c r="O44" s="176"/>
      <c r="P44" s="176"/>
    </row>
    <row r="45" spans="1:16" x14ac:dyDescent="0.2">
      <c r="A45" s="176" t="s">
        <v>63</v>
      </c>
      <c r="B45" s="176">
        <f>'実質公債費比率（分子）の構造'!K$49</f>
        <v>227</v>
      </c>
      <c r="C45" s="176"/>
      <c r="D45" s="176"/>
      <c r="E45" s="176">
        <f>'実質公債費比率（分子）の構造'!L$49</f>
        <v>233</v>
      </c>
      <c r="F45" s="176"/>
      <c r="G45" s="176"/>
      <c r="H45" s="176">
        <f>'実質公債費比率（分子）の構造'!M$49</f>
        <v>230</v>
      </c>
      <c r="I45" s="176"/>
      <c r="J45" s="176"/>
      <c r="K45" s="176">
        <f>'実質公債費比率（分子）の構造'!N$49</f>
        <v>276</v>
      </c>
      <c r="L45" s="176"/>
      <c r="M45" s="176"/>
      <c r="N45" s="176">
        <f>'実質公債費比率（分子）の構造'!O$49</f>
        <v>304</v>
      </c>
      <c r="O45" s="176"/>
      <c r="P45" s="176"/>
    </row>
    <row r="46" spans="1:16" x14ac:dyDescent="0.2">
      <c r="A46" s="176" t="s">
        <v>64</v>
      </c>
      <c r="B46" s="176">
        <f>'実質公債費比率（分子）の構造'!K$48</f>
        <v>207</v>
      </c>
      <c r="C46" s="176"/>
      <c r="D46" s="176"/>
      <c r="E46" s="176">
        <f>'実質公債費比率（分子）の構造'!L$48</f>
        <v>190</v>
      </c>
      <c r="F46" s="176"/>
      <c r="G46" s="176"/>
      <c r="H46" s="176">
        <f>'実質公債費比率（分子）の構造'!M$48</f>
        <v>221</v>
      </c>
      <c r="I46" s="176"/>
      <c r="J46" s="176"/>
      <c r="K46" s="176">
        <f>'実質公債費比率（分子）の構造'!N$48</f>
        <v>244</v>
      </c>
      <c r="L46" s="176"/>
      <c r="M46" s="176"/>
      <c r="N46" s="176">
        <f>'実質公債費比率（分子）の構造'!O$48</f>
        <v>257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3568</v>
      </c>
      <c r="C49" s="176"/>
      <c r="D49" s="176"/>
      <c r="E49" s="176">
        <f>'実質公債費比率（分子）の構造'!L$45</f>
        <v>3994</v>
      </c>
      <c r="F49" s="176"/>
      <c r="G49" s="176"/>
      <c r="H49" s="176">
        <f>'実質公債費比率（分子）の構造'!M$45</f>
        <v>4160</v>
      </c>
      <c r="I49" s="176"/>
      <c r="J49" s="176"/>
      <c r="K49" s="176">
        <f>'実質公債費比率（分子）の構造'!N$45</f>
        <v>4070</v>
      </c>
      <c r="L49" s="176"/>
      <c r="M49" s="176"/>
      <c r="N49" s="176">
        <f>'実質公債費比率（分子）の構造'!O$45</f>
        <v>3912</v>
      </c>
      <c r="O49" s="176"/>
      <c r="P49" s="176"/>
    </row>
    <row r="50" spans="1:16" x14ac:dyDescent="0.2">
      <c r="A50" s="176" t="s">
        <v>67</v>
      </c>
      <c r="B50" s="176" t="e">
        <f>NA()</f>
        <v>#N/A</v>
      </c>
      <c r="C50" s="176">
        <f>IF(ISNUMBER('実質公債費比率（分子）の構造'!K$53),'実質公債費比率（分子）の構造'!K$53,NA())</f>
        <v>1069</v>
      </c>
      <c r="D50" s="176" t="e">
        <f>NA()</f>
        <v>#N/A</v>
      </c>
      <c r="E50" s="176" t="e">
        <f>NA()</f>
        <v>#N/A</v>
      </c>
      <c r="F50" s="176">
        <f>IF(ISNUMBER('実質公債費比率（分子）の構造'!L$53),'実質公債費比率（分子）の構造'!L$53,NA())</f>
        <v>1303</v>
      </c>
      <c r="G50" s="176" t="e">
        <f>NA()</f>
        <v>#N/A</v>
      </c>
      <c r="H50" s="176" t="e">
        <f>NA()</f>
        <v>#N/A</v>
      </c>
      <c r="I50" s="176">
        <f>IF(ISNUMBER('実質公債費比率（分子）の構造'!M$53),'実質公債費比率（分子）の構造'!M$53,NA())</f>
        <v>1435</v>
      </c>
      <c r="J50" s="176" t="e">
        <f>NA()</f>
        <v>#N/A</v>
      </c>
      <c r="K50" s="176" t="e">
        <f>NA()</f>
        <v>#N/A</v>
      </c>
      <c r="L50" s="176">
        <f>IF(ISNUMBER('実質公債費比率（分子）の構造'!N$53),'実質公債費比率（分子）の構造'!N$53,NA())</f>
        <v>1395</v>
      </c>
      <c r="M50" s="176" t="e">
        <f>NA()</f>
        <v>#N/A</v>
      </c>
      <c r="N50" s="176" t="e">
        <f>NA()</f>
        <v>#N/A</v>
      </c>
      <c r="O50" s="176">
        <f>IF(ISNUMBER('実質公債費比率（分子）の構造'!O$53),'実質公債費比率（分子）の構造'!O$53,NA())</f>
        <v>1383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31770</v>
      </c>
      <c r="E56" s="175"/>
      <c r="F56" s="175"/>
      <c r="G56" s="175">
        <f>'将来負担比率（分子）の構造'!J$52</f>
        <v>31847</v>
      </c>
      <c r="H56" s="175"/>
      <c r="I56" s="175"/>
      <c r="J56" s="175">
        <f>'将来負担比率（分子）の構造'!K$52</f>
        <v>31944</v>
      </c>
      <c r="K56" s="175"/>
      <c r="L56" s="175"/>
      <c r="M56" s="175">
        <f>'将来負担比率（分子）の構造'!L$52</f>
        <v>30324</v>
      </c>
      <c r="N56" s="175"/>
      <c r="O56" s="175"/>
      <c r="P56" s="175">
        <f>'将来負担比率（分子）の構造'!M$52</f>
        <v>29362</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15984</v>
      </c>
      <c r="E58" s="175"/>
      <c r="F58" s="175"/>
      <c r="G58" s="175">
        <f>'将来負担比率（分子）の構造'!J$50</f>
        <v>15901</v>
      </c>
      <c r="H58" s="175"/>
      <c r="I58" s="175"/>
      <c r="J58" s="175">
        <f>'将来負担比率（分子）の構造'!K$50</f>
        <v>16413</v>
      </c>
      <c r="K58" s="175"/>
      <c r="L58" s="175"/>
      <c r="M58" s="175">
        <f>'将来負担比率（分子）の構造'!L$50</f>
        <v>16344</v>
      </c>
      <c r="N58" s="175"/>
      <c r="O58" s="175"/>
      <c r="P58" s="175">
        <f>'将来負担比率（分子）の構造'!M$50</f>
        <v>15807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4722</v>
      </c>
      <c r="C62" s="175"/>
      <c r="D62" s="175"/>
      <c r="E62" s="175">
        <f>'将来負担比率（分子）の構造'!J$45</f>
        <v>4653</v>
      </c>
      <c r="F62" s="175"/>
      <c r="G62" s="175"/>
      <c r="H62" s="175">
        <f>'将来負担比率（分子）の構造'!K$45</f>
        <v>4332</v>
      </c>
      <c r="I62" s="175"/>
      <c r="J62" s="175"/>
      <c r="K62" s="175">
        <f>'将来負担比率（分子）の構造'!L$45</f>
        <v>4043</v>
      </c>
      <c r="L62" s="175"/>
      <c r="M62" s="175"/>
      <c r="N62" s="175">
        <f>'将来負担比率（分子）の構造'!M$45</f>
        <v>4014</v>
      </c>
      <c r="O62" s="175"/>
      <c r="P62" s="175"/>
    </row>
    <row r="63" spans="1:16" x14ac:dyDescent="0.2">
      <c r="A63" s="175" t="s">
        <v>34</v>
      </c>
      <c r="B63" s="175">
        <f>'将来負担比率（分子）の構造'!I$44</f>
        <v>2090</v>
      </c>
      <c r="C63" s="175"/>
      <c r="D63" s="175"/>
      <c r="E63" s="175">
        <f>'将来負担比率（分子）の構造'!J$44</f>
        <v>2078</v>
      </c>
      <c r="F63" s="175"/>
      <c r="G63" s="175"/>
      <c r="H63" s="175">
        <f>'将来負担比率（分子）の構造'!K$44</f>
        <v>2015</v>
      </c>
      <c r="I63" s="175"/>
      <c r="J63" s="175"/>
      <c r="K63" s="175">
        <f>'将来負担比率（分子）の構造'!L$44</f>
        <v>1821</v>
      </c>
      <c r="L63" s="175"/>
      <c r="M63" s="175"/>
      <c r="N63" s="175">
        <f>'将来負担比率（分子）の構造'!M$44</f>
        <v>1609</v>
      </c>
      <c r="O63" s="175"/>
      <c r="P63" s="175"/>
    </row>
    <row r="64" spans="1:16" x14ac:dyDescent="0.2">
      <c r="A64" s="175" t="s">
        <v>33</v>
      </c>
      <c r="B64" s="175">
        <f>'将来負担比率（分子）の構造'!I$43</f>
        <v>1877</v>
      </c>
      <c r="C64" s="175"/>
      <c r="D64" s="175"/>
      <c r="E64" s="175">
        <f>'将来負担比率（分子）の構造'!J$43</f>
        <v>2092</v>
      </c>
      <c r="F64" s="175"/>
      <c r="G64" s="175"/>
      <c r="H64" s="175">
        <f>'将来負担比率（分子）の構造'!K$43</f>
        <v>3810</v>
      </c>
      <c r="I64" s="175"/>
      <c r="J64" s="175"/>
      <c r="K64" s="175">
        <f>'将来負担比率（分子）の構造'!L$43</f>
        <v>3720</v>
      </c>
      <c r="L64" s="175"/>
      <c r="M64" s="175"/>
      <c r="N64" s="175">
        <f>'将来負担比率（分子）の構造'!M$43</f>
        <v>3612</v>
      </c>
      <c r="O64" s="175"/>
      <c r="P64" s="175"/>
    </row>
    <row r="65" spans="1:16" x14ac:dyDescent="0.2">
      <c r="A65" s="175" t="s">
        <v>32</v>
      </c>
      <c r="B65" s="175">
        <f>'将来負担比率（分子）の構造'!I$42</f>
        <v>41</v>
      </c>
      <c r="C65" s="175"/>
      <c r="D65" s="175"/>
      <c r="E65" s="175">
        <f>'将来負担比率（分子）の構造'!J$42</f>
        <v>15</v>
      </c>
      <c r="F65" s="175"/>
      <c r="G65" s="175"/>
      <c r="H65" s="175">
        <f>'将来負担比率（分子）の構造'!K$42</f>
        <v>6</v>
      </c>
      <c r="I65" s="175"/>
      <c r="J65" s="175"/>
      <c r="K65" s="175">
        <f>'将来負担比率（分子）の構造'!L$42</f>
        <v>0</v>
      </c>
      <c r="L65" s="175"/>
      <c r="M65" s="175"/>
      <c r="N65" s="175">
        <f>'将来負担比率（分子）の構造'!M$42</f>
        <v>0</v>
      </c>
      <c r="O65" s="175"/>
      <c r="P65" s="175"/>
    </row>
    <row r="66" spans="1:16" x14ac:dyDescent="0.2">
      <c r="A66" s="175" t="s">
        <v>31</v>
      </c>
      <c r="B66" s="175">
        <f>'将来負担比率（分子）の構造'!I$41</f>
        <v>34998</v>
      </c>
      <c r="C66" s="175"/>
      <c r="D66" s="175"/>
      <c r="E66" s="175">
        <f>'将来負担比率（分子）の構造'!J$41</f>
        <v>34696</v>
      </c>
      <c r="F66" s="175"/>
      <c r="G66" s="175"/>
      <c r="H66" s="175">
        <f>'将来負担比率（分子）の構造'!K$41</f>
        <v>34167</v>
      </c>
      <c r="I66" s="175"/>
      <c r="J66" s="175"/>
      <c r="K66" s="175">
        <f>'将来負担比率（分子）の構造'!L$41</f>
        <v>32150</v>
      </c>
      <c r="L66" s="175"/>
      <c r="M66" s="175"/>
      <c r="N66" s="175">
        <f>'将来負担比率（分子）の構造'!M$41</f>
        <v>30759</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6948</v>
      </c>
      <c r="C72" s="179">
        <f>基金残高に係る経年分析!G55</f>
        <v>6268</v>
      </c>
      <c r="D72" s="179">
        <f>基金残高に係る経年分析!H55</f>
        <v>5303</v>
      </c>
    </row>
    <row r="73" spans="1:16" x14ac:dyDescent="0.2">
      <c r="A73" s="178" t="s">
        <v>74</v>
      </c>
      <c r="B73" s="179">
        <f>基金残高に係る経年分析!F56</f>
        <v>3099</v>
      </c>
      <c r="C73" s="179">
        <f>基金残高に係る経年分析!G56</f>
        <v>3104</v>
      </c>
      <c r="D73" s="179">
        <f>基金残高に係る経年分析!H56</f>
        <v>3205</v>
      </c>
    </row>
    <row r="74" spans="1:16" x14ac:dyDescent="0.2">
      <c r="A74" s="178" t="s">
        <v>75</v>
      </c>
      <c r="B74" s="179">
        <f>基金残高に係る経年分析!F57</f>
        <v>9715</v>
      </c>
      <c r="C74" s="179">
        <f>基金残高に係る経年分析!G57</f>
        <v>9928</v>
      </c>
      <c r="D74" s="179">
        <f>基金残高に係る経年分析!H57</f>
        <v>10020</v>
      </c>
    </row>
  </sheetData>
  <sheetProtection algorithmName="SHA-512" hashValue="BTRjfM1HYq7Dztet7EohR+HeFw+EZCi59lI58Gtjtjt+0tb9g7jShBim/B0G6tu0oqQgJmIzNr5mK5ZImfj4Cg==" saltValue="tRPk3F0OsSYuPTZJuuDW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2025-09-09T00:53:06Z</cp:lastPrinted>
  <dcterms:created xsi:type="dcterms:W3CDTF">2025-02-19T04:30:41Z</dcterms:created>
  <dcterms:modified xsi:type="dcterms:W3CDTF">2025-09-09T01:00:43Z</dcterms:modified>
  <cp:category/>
</cp:coreProperties>
</file>