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財政・理財\03財政\08財政状況一覧表等\01財政状況資料集\H30決算\04ホームページ用データ（1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<sst xmlns="http://schemas.openxmlformats.org/spreadsheetml/2006/main" count="1061" uniqueCount="599">
  <si>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</si>
  <si>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</si>
  <si>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</si>
  <si>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</si>
  <si>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</si>
  <si>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</si>
  <si>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</si>
  <si>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</si>
  <si>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</si>
  <si>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</si>
  <si>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</si>
  <si>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</si>
  <si>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</si>
  <si>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</si>
  <si>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</si>
  <si>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</si>
  <si>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</si>
  <si>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</si>
  <si>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</si>
  <si>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</si>
  <si>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</si>
  <si>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</si>
  <si>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</si>
  <si>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</si>
  <si>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</si>
  <si>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</si>
  <si>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</si>
  <si>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</si>
  <si>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</si>
  <si>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</si>
  <si>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</si>
  <si>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</si>
  <si>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</si>
  <si>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</si>
  <si>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</si>
  <si>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</si>
  <si>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</si>
  <si>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</si>
  <si>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</si>
  <si>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</si>
  <si>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</si>
  <si>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</si>
  <si>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</si>
  <si>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</si>
  <si>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</si>
  <si>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</si>
  <si>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</si>
  <si>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</si>
  <si>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</si>
  <si>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</si>
  <si>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</si>
  <si>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</si>
  <si>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</si>
  <si>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</si>
  <si>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</si>
  <si>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</si>
  <si>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</si>
  <si>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</si>
  <si>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</si>
  <si>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</si>
  <si>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</si>
  <si>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</si>
  <si>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</si>
  <si>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</si>
  <si>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</si>
  <si>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</si>
  <si>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</si>
  <si>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</si>
  <si>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</si>
  <si>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</si>
  <si>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</si>
  <si>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</si>
  <si>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</si>
  <si>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</si>
  <si>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</si>
  <si>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</si>
  <si>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</si>
  <si>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</si>
  <si>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</si>
  <si>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</si>
  <si>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</si>
  <si>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</si>
  <si>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</si>
  <si>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</si>
  <si>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</si>
  <si>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</si>
  <si>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</si>
  <si>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</si>
  <si>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</si>
  <si>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</si>
  <si>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</si>
  <si>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</si>
  <si>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</si>
  <si>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</si>
  <si>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</si>
  <si>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</si>
  <si>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</si>
  <si>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</si>
  <si>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</si>
  <si>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</si>
  <si>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</si>
  <si>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</si>
  <si>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</si>
  <si>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</si>
  <si>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</si>
  <si>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</si>
  <si>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</si>
  <si>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</si>
  <si>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</si>
  <si>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</si>
  <si>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</si>
  <si>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</si>
  <si>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</si>
  <si>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</si>
  <si>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</si>
  <si>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</si>
  <si>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</si>
  <si>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</si>
  <si>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</si>
  <si>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</si>
  <si>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</si>
  <si>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</si>
  <si>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</si>
  <si>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</si>
  <si>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</si>
  <si>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</si>
  <si>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</si>
  <si>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</si>
  <si>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</si>
  <si>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</si>
  <si>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</si>
  <si>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</si>
  <si>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</si>
  <si>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</si>
  <si>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</si>
  <si>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</si>
  <si>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</si>
  <si>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</si>
  <si>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</si>
  <si>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</si>
  <si>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</si>
  <si>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</si>
  <si>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</si>
  <si>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</si>
  <si>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</si>
  <si>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</si>
  <si>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</si>
  <si>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</si>
  <si>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</si>
  <si>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</si>
  <si>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</si>
  <si>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</si>
  <si>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</si>
  <si>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</si>
  <si>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</si>
  <si>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</si>
  <si>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</si>
  <si>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</si>
  <si>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</si>
  <si>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</si>
  <si>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</si>
  <si>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</si>
  <si>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</si>
  <si>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</si>
  <si>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</si>
  <si>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</si>
  <si>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</si>
  <si>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</si>
  <si>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</si>
  <si>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</si>
  <si>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</si>
  <si>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</si>
  <si>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</si>
  <si>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</si>
  <si>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</si>
  <si>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</si>
  <si>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</si>
  <si>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</si>
  <si>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</si>
  <si>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</si>
  <si>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</si>
  <si>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</si>
  <si>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</si>
  <si>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</si>
  <si>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</si>
  <si>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</si>
  <si>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</si>
  <si>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</si>
  <si>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</si>
  <si>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</si>
  <si>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</si>
  <si>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</si>
  <si>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</si>
  <si>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</si>
  <si>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</si>
  <si>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</si>
  <si>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</si>
  <si>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</si>
  <si>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</si>
  <si>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</si>
  <si>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</si>
  <si>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</si>
  <si>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</si>
  <si>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</si>
  <si>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</si>
  <si>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</si>
  <si>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</si>
  <si>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</si>
  <si>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</si>
  <si>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</si>
  <si>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</si>
  <si>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</si>
  <si>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</si>
  <si>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</si>
  <si>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香川県三豊市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</si>
  <si>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</si>
  <si>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</si>
  <si>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</si>
  <si>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</si>
  <si>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</si>
  <si>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</si>
  <si>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</si>
  <si>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</si>
  <si>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</si>
  <si>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</si>
  <si>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</si>
  <si>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</si>
  <si>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</si>
  <si>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</si>
  <si>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</si>
  <si>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</si>
  <si>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</si>
  <si>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</si>
  <si>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</si>
  <si>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</si>
  <si>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</si>
  <si>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</si>
  <si>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</si>
  <si>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</si>
  <si>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</si>
  <si>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</si>
  <si>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</si>
  <si>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</si>
  <si>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</si>
  <si>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</si>
  <si>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</si>
  <si>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</si>
  <si>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</si>
  <si>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</si>
  <si>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</si>
  <si>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</si>
  <si>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</si>
  <si>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</si>
  <si>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</si>
  <si>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</si>
  <si>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</si>
  <si>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</si>
  <si>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</si>
  <si>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</si>
  <si>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</si>
  <si>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</si>
  <si>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</si>
  <si>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</si>
  <si>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</si>
  <si>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</si>
  <si>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</si>
  <si>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</si>
  <si>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</si>
  <si>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</si>
  <si>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</si>
  <si>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</si>
  <si>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</si>
  <si>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</si>
  <si>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</si>
  <si>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</si>
  <si>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</si>
  <si>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</si>
  <si>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</si>
  <si>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</si>
  <si>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</si>
  <si>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</si>
  <si>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</si>
  <si>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</si>
  <si>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</si>
  <si>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</si>
  <si>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</si>
  <si>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</si>
  <si>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</si>
  <si>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</si>
  <si>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</si>
  <si>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</si>
  <si>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</si>
  <si>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</si>
  <si>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</si>
  <si>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</si>
  <si>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</si>
  <si>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</si>
  <si>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</si>
  <si>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</si>
  <si>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</si>
  <si>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</si>
  <si>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</si>
  <si>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</si>
  <si>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</si>
  <si>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</si>
  <si>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</si>
  <si>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</si>
  <si>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</si>
  <si>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</si>
  <si>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</si>
  <si>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</si>
  <si>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</si>
  <si>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</si>
  <si>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</si>
  <si>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</si>
  <si>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</si>
  <si>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</si>
  <si>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</si>
  <si>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</si>
  <si>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</si>
  <si>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</si>
  <si>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</si>
  <si>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</si>
  <si>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</si>
  <si>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</si>
  <si>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</si>
  <si>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</si>
  <si>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</si>
  <si>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</si>
  <si>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</si>
  <si>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</si>
  <si>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</si>
  <si>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</si>
  <si>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</si>
  <si>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</si>
  <si>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</si>
  <si>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</si>
  <si>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</si>
  <si>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</si>
  <si>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</si>
  <si>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</si>
  <si>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</si>
  <si>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</si>
  <si>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</si>
  <si>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</si>
  <si>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</si>
  <si>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</si>
  <si>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</si>
  <si>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</si>
  <si>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</si>
  <si>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</si>
  <si>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</si>
  <si>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</si>
  <si>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</si>
  <si>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</si>
  <si>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</si>
  <si>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</si>
  <si>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</si>
  <si>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</si>
  <si>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</si>
  <si>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</si>
  <si>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</si>
  <si>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</si>
  <si>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香川県三豊市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</si>
  <si>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</si>
  <si>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</si>
  <si>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</si>
  <si>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</si>
  <si>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</si>
  <si>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</si>
  <si>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</si>
  <si>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</si>
  <si>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</si>
  <si>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</si>
  <si>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</si>
  <si>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</si>
  <si>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</si>
  <si>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</si>
  <si>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</si>
  <si>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</si>
  <si>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</si>
  <si>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</si>
  <si>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</si>
  <si>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</si>
  <si>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</si>
  <si>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</si>
  <si>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</si>
  <si>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</si>
  <si>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</si>
  <si>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</si>
  <si>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</si>
  <si>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</si>
  <si>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</si>
  <si>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</si>
  <si>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</si>
  <si>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</si>
  <si>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</si>
  <si>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</si>
  <si>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</si>
  <si>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</si>
  <si>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</si>
  <si>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</si>
  <si>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病院事業会計</t>
    <phoneticPr fontId="5"/>
  </si>
  <si>
    <t>法適用企業</t>
    <phoneticPr fontId="5"/>
  </si>
  <si>
    <t>集落排水事業特別会計</t>
    <phoneticPr fontId="5"/>
  </si>
  <si>
    <t>法非適用企業</t>
    <phoneticPr fontId="5"/>
  </si>
  <si>
    <t>浄化槽整備推進事業特別会計</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</si>
  <si>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</si>
  <si>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</si>
  <si>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</si>
  <si>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</si>
  <si>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</si>
  <si>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</si>
  <si>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</si>
  <si>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</si>
  <si>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</si>
  <si>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</si>
  <si>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</si>
  <si>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</si>
  <si>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</si>
  <si>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</si>
  <si>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</si>
  <si>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</si>
  <si>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</si>
  <si>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</si>
  <si>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</si>
  <si>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</si>
  <si>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</si>
  <si>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</si>
  <si>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</si>
  <si>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</si>
  <si>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</si>
  <si>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</si>
  <si>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</si>
  <si>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</si>
  <si>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</si>
  <si>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</si>
  <si>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</si>
  <si>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</si>
  <si>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</si>
  <si>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</si>
  <si>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</si>
  <si>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</si>
  <si>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</si>
  <si>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</si>
  <si>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</si>
  <si>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</si>
  <si>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</si>
  <si>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</si>
  <si>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</si>
  <si>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</si>
  <si>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</si>
  <si>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</si>
  <si>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</si>
  <si>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</si>
  <si>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</si>
  <si>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</si>
  <si>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</si>
  <si>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</si>
  <si>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</si>
  <si>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</si>
  <si>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</si>
  <si>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</si>
  <si>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</si>
  <si>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</si>
  <si>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</si>
  <si>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</si>
  <si>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</si>
  <si>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</si>
  <si>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</si>
  <si>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</si>
  <si>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</si>
  <si>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</si>
  <si>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</si>
  <si>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</si>
  <si>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</si>
  <si>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</si>
  <si>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</si>
  <si>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</si>
  <si>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</si>
  <si>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</si>
  <si>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</si>
  <si>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</si>
  <si>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</si>
  <si>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</si>
  <si>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</si>
  <si>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</si>
  <si>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</si>
  <si>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</si>
  <si>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</si>
  <si>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</si>
  <si>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</si>
  <si>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</si>
  <si>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</si>
  <si>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</si>
  <si>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</si>
  <si>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</si>
  <si>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</si>
  <si>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</si>
  <si>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</si>
  <si>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</si>
  <si>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</si>
  <si>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</si>
  <si>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</si>
  <si>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</si>
  <si>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</si>
  <si>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</si>
  <si>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</si>
  <si>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</si>
  <si>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</si>
  <si>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</si>
  <si>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</si>
  <si>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</si>
  <si>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</si>
  <si>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</si>
  <si>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</si>
  <si>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</si>
  <si>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</si>
  <si>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</si>
  <si>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</si>
  <si>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</si>
  <si>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</si>
  <si>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</si>
  <si>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</si>
  <si>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</si>
  <si>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</si>
  <si>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</si>
  <si>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</si>
  <si>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</si>
  <si>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</si>
  <si>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</si>
  <si>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</si>
  <si>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</si>
  <si>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</si>
  <si>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</si>
  <si>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</si>
  <si>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</si>
  <si>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</si>
  <si>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</si>
  <si>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</si>
  <si>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</si>
  <si>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</si>
  <si>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</si>
  <si>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</si>
  <si>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</si>
  <si>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</si>
  <si>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</si>
  <si>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</si>
  <si>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</si>
  <si>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</si>
  <si>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</si>
  <si>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</si>
  <si>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</si>
  <si>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</si>
  <si>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</si>
  <si>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</si>
  <si>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</si>
  <si>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</si>
  <si>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</si>
  <si>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4.68</t>
  </si>
  <si>
    <t>病院事業会計</t>
  </si>
  <si>
    <t>一般会計</t>
  </si>
  <si>
    <t>介護保険事業特別会計</t>
  </si>
  <si>
    <t>国民健康保険事業特別会計</t>
  </si>
  <si>
    <t>国民健康保険診療所事業特別会計</t>
  </si>
  <si>
    <t>後期高齢者医療事業特別会計</t>
  </si>
  <si>
    <t>港湾整備事業特別会計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</si>
  <si>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</si>
  <si>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</si>
  <si>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</si>
  <si>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</si>
  <si>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</si>
  <si>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</si>
  <si>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</si>
  <si>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</si>
  <si>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三豊市公共施設整備基金</t>
    <rPh sb="0" eb="3">
      <t>ミトヨシ</t>
    </rPh>
    <rPh sb="3" eb="11">
      <t>コウキョウシセツセイビキキン</t>
    </rPh>
    <phoneticPr fontId="2"/>
  </si>
  <si>
    <t>三豊市合併振興基金</t>
    <rPh sb="0" eb="3">
      <t>ミトヨシ</t>
    </rPh>
    <rPh sb="3" eb="5">
      <t>ガッペイ</t>
    </rPh>
    <rPh sb="5" eb="7">
      <t>シンコウ</t>
    </rPh>
    <rPh sb="7" eb="9">
      <t>キキン</t>
    </rPh>
    <phoneticPr fontId="2"/>
  </si>
  <si>
    <t>三豊市地域福祉基金</t>
    <rPh sb="0" eb="3">
      <t>ミトヨシ</t>
    </rPh>
    <rPh sb="3" eb="5">
      <t>チイキ</t>
    </rPh>
    <rPh sb="5" eb="7">
      <t>フクシ</t>
    </rPh>
    <rPh sb="7" eb="9">
      <t>キキン</t>
    </rPh>
    <phoneticPr fontId="2"/>
  </si>
  <si>
    <t>三豊市教育施設整備基金</t>
    <rPh sb="0" eb="3">
      <t>ミトヨシ</t>
    </rPh>
    <rPh sb="3" eb="5">
      <t>キョウイク</t>
    </rPh>
    <rPh sb="5" eb="7">
      <t>シセツ</t>
    </rPh>
    <rPh sb="7" eb="9">
      <t>セイビ</t>
    </rPh>
    <rPh sb="9" eb="11">
      <t>キキン</t>
    </rPh>
    <phoneticPr fontId="2"/>
  </si>
  <si>
    <t>ふるさと三豊応援基金</t>
    <rPh sb="4" eb="6">
      <t>ミトヨ</t>
    </rPh>
    <rPh sb="6" eb="8">
      <t>オウエン</t>
    </rPh>
    <rPh sb="8" eb="10">
      <t>キキン</t>
    </rPh>
    <phoneticPr fontId="2"/>
  </si>
  <si>
    <t>-</t>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</si>
  <si>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</si>
  <si>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</si>
  <si>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</si>
  <si>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</si>
  <si>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</si>
  <si>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三豊市観音寺市学校組合</t>
    <rPh sb="10" eb="11">
      <t>ア</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</si>
  <si>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</si>
  <si>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</si>
  <si>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</si>
  <si>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</si>
  <si>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</si>
  <si>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法適用企業</t>
    <rPh sb="0" eb="1">
      <t>ホウ</t>
    </rPh>
    <rPh sb="1" eb="3">
      <t>テキヨウ</t>
    </rPh>
    <rPh sb="3" eb="5">
      <t>キギョウ</t>
    </rPh>
    <phoneticPr fontId="2"/>
  </si>
  <si>
    <t>三豊市土地開発公社</t>
    <rPh sb="0" eb="2">
      <t>ミトヨ</t>
    </rPh>
    <rPh sb="2" eb="3">
      <t>シ</t>
    </rPh>
    <rPh sb="3" eb="5">
      <t>トチ</t>
    </rPh>
    <rPh sb="5" eb="7">
      <t>カイハツ</t>
    </rPh>
    <rPh sb="7" eb="9">
      <t>コウシャ</t>
    </rPh>
    <phoneticPr fontId="24"/>
  </si>
  <si>
    <t>株式会社みの</t>
    <rPh sb="0" eb="4">
      <t>カブシキガイシャ</t>
    </rPh>
    <phoneticPr fontId="24"/>
  </si>
  <si>
    <t>株式会社たからだの里</t>
    <rPh sb="0" eb="4">
      <t>カブシキガイシャ</t>
    </rPh>
    <rPh sb="9" eb="10">
      <t>サト</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</si>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</sst>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5"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xmlns:c16r2="http://schemas.microsoft.com/office/drawing/2015/06/chart">
            <c:ext xmlns:c16="http://schemas.microsoft.com/office/drawing/2014/chart" uri="{C3380CC4-5D6E-409C-BE32-E72D297353CC}">
              <c16:uniqueId val="{00000000-6C77-4CAC-A8E8-93CC5F16FA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77039</c:v>
                </c:pt>
                <c:pt idx="1">
                  <c:v>186589</c:v>
                </c:pt>
                <c:pt idx="2">
                  <c:v>65645</c:v>
                </c:pt>
                <c:pt idx="3">
                  <c:v>68413</c:v>
                </c:pt>
                <c:pt idx="4">
                  <c:v>99742</c:v>
                </c:pt>
              </c:numCache>
            </c:numRef>
          </c:val>
          <c:smooth val="0"/>
          <c:extLst xmlns:c16r2="http://schemas.microsoft.com/office/drawing/2015/06/chart">
            <c:ext xmlns:c16="http://schemas.microsoft.com/office/drawing/2014/chart" uri="{C3380CC4-5D6E-409C-BE32-E72D297353CC}">
              <c16:uniqueId val="{00000001-6C77-4CAC-A8E8-93CC5F16FA95}"/>
            </c:ext>
          </c:extLst>
        </c:ser>
        <c:dLbls>
          <c:showLegendKey val="0"/>
          <c:showVal val="0"/>
          <c:showCatName val="0"/>
          <c:showSerName val="0"/>
          <c:showPercent val="0"/>
          <c:showBubbleSize val="0"/>
        </c:dLbls>
        <c:marker val="1"/>
        <c:smooth val="0"/>
        <c:axId val="223940616"/>
        <c:axId val="223941000"/>
      </c:lineChart>
      <c:catAx>
        <c:axId val="223940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41000"/>
        <c:crosses val="autoZero"/>
        <c:auto val="1"/>
        <c:lblAlgn val="ctr"/>
        <c:lblOffset val="100"/>
        <c:tickLblSkip val="1"/>
        <c:tickMarkSkip val="1"/>
        <c:noMultiLvlLbl val="0"/>
      </c:catAx>
      <c:valAx>
        <c:axId val="2239410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40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c:v>
                </c:pt>
                <c:pt idx="1">
                  <c:v>6.33</c:v>
                </c:pt>
                <c:pt idx="2">
                  <c:v>5.5</c:v>
                </c:pt>
                <c:pt idx="3">
                  <c:v>5.37</c:v>
                </c:pt>
                <c:pt idx="4">
                  <c:v>5.16</c:v>
                </c:pt>
              </c:numCache>
            </c:numRef>
          </c:val>
          <c:extLst xmlns:c16r2="http://schemas.microsoft.com/office/drawing/2015/06/chart">
            <c:ext xmlns:c16="http://schemas.microsoft.com/office/drawing/2014/chart" uri="{C3380CC4-5D6E-409C-BE32-E72D297353CC}">
              <c16:uniqueId val="{00000000-CFD1-4DAC-9BD2-85F8A6D7A8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40.83</c:v>
                </c:pt>
                <c:pt idx="1">
                  <c:v>44.01</c:v>
                </c:pt>
                <c:pt idx="2">
                  <c:v>49.05</c:v>
                </c:pt>
                <c:pt idx="3">
                  <c:v>51.05</c:v>
                </c:pt>
                <c:pt idx="4">
                  <c:v>45.63</c:v>
                </c:pt>
              </c:numCache>
            </c:numRef>
          </c:val>
          <c:extLst xmlns:c16r2="http://schemas.microsoft.com/office/drawing/2015/06/chart">
            <c:ext xmlns:c16="http://schemas.microsoft.com/office/drawing/2014/chart" uri="{C3380CC4-5D6E-409C-BE32-E72D297353CC}">
              <c16:uniqueId val="{00000001-CFD1-4DAC-9BD2-85F8A6D7A8AF}"/>
            </c:ext>
          </c:extLst>
        </c:ser>
        <c:dLbls>
          <c:showLegendKey val="0"/>
          <c:showVal val="0"/>
          <c:showCatName val="0"/>
          <c:showSerName val="0"/>
          <c:showPercent val="0"/>
          <c:showBubbleSize val="0"/>
        </c:dLbls>
        <c:gapWidth val="250"/>
        <c:overlap val="100"/>
        <c:axId val="475723664"/>
        <c:axId val="475416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3.67</c:v>
                </c:pt>
                <c:pt idx="1">
                  <c:v>3.37</c:v>
                </c:pt>
                <c:pt idx="2">
                  <c:v>2.31</c:v>
                </c:pt>
                <c:pt idx="3">
                  <c:v>1.04</c:v>
                </c:pt>
                <c:pt idx="4">
                  <c:v>-4.68</c:v>
                </c:pt>
              </c:numCache>
            </c:numRef>
          </c:val>
          <c:smooth val="0"/>
          <c:extLst xmlns:c16r2="http://schemas.microsoft.com/office/drawing/2015/06/chart">
            <c:ext xmlns:c16="http://schemas.microsoft.com/office/drawing/2014/chart" uri="{C3380CC4-5D6E-409C-BE32-E72D297353CC}">
              <c16:uniqueId val="{00000002-CFD1-4DAC-9BD2-85F8A6D7A8AF}"/>
            </c:ext>
          </c:extLst>
        </c:ser>
        <c:dLbls>
          <c:showLegendKey val="0"/>
          <c:showVal val="0"/>
          <c:showCatName val="0"/>
          <c:showSerName val="0"/>
          <c:showPercent val="0"/>
          <c:showBubbleSize val="0"/>
        </c:dLbls>
        <c:marker val="1"/>
        <c:smooth val="0"/>
        <c:axId val="475723664"/>
        <c:axId val="475416520"/>
      </c:lineChart>
      <c:catAx>
        <c:axId val="47572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416520"/>
        <c:crosses val="autoZero"/>
        <c:auto val="1"/>
        <c:lblAlgn val="ctr"/>
        <c:lblOffset val="100"/>
        <c:tickLblSkip val="1"/>
        <c:tickMarkSkip val="1"/>
        <c:noMultiLvlLbl val="0"/>
      </c:catAx>
      <c:valAx>
        <c:axId val="475416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72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10.81</c:v>
                </c:pt>
                <c:pt idx="2">
                  <c:v>#N/A</c:v>
                </c:pt>
                <c:pt idx="3">
                  <c:v>11.8</c:v>
                </c:pt>
                <c:pt idx="4">
                  <c:v>#N/A</c:v>
                </c:pt>
                <c:pt idx="5">
                  <c:v>11</c:v>
                </c:pt>
                <c:pt idx="6">
                  <c:v>#N/A</c:v>
                </c:pt>
                <c:pt idx="7">
                  <c:v>11.28</c:v>
                </c:pt>
                <c:pt idx="8">
                  <c:v>#N/A</c:v>
                </c:pt>
                <c:pt idx="9">
                  <c:v>0</c:v>
                </c:pt>
              </c:numCache>
            </c:numRef>
          </c:val>
          <c:extLst xmlns:c16r2="http://schemas.microsoft.com/office/drawing/2015/06/chart">
            <c:ext xmlns:c16="http://schemas.microsoft.com/office/drawing/2014/chart" uri="{C3380CC4-5D6E-409C-BE32-E72D297353CC}">
              <c16:uniqueId val="{00000000-C5F8-4D0B-82E0-1CABFFECA4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5F8-4D0B-82E0-1CABFFECA47E}"/>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5F8-4D0B-82E0-1CABFFECA47E}"/>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5F8-4D0B-82E0-1CABFFECA47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C5F8-4D0B-82E0-1CABFFECA47E}"/>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0.04</c:v>
                </c:pt>
                <c:pt idx="4">
                  <c:v>#N/A</c:v>
                </c:pt>
                <c:pt idx="5">
                  <c:v>7.0000000000000007E-2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C5F8-4D0B-82E0-1CABFFECA47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0.06</c:v>
                </c:pt>
                <c:pt idx="4">
                  <c:v>#N/A</c:v>
                </c:pt>
                <c:pt idx="5">
                  <c:v>0.33</c:v>
                </c:pt>
                <c:pt idx="6">
                  <c:v>#N/A</c:v>
                </c:pt>
                <c:pt idx="7">
                  <c:v>0.54</c:v>
                </c:pt>
                <c:pt idx="8">
                  <c:v>#N/A</c:v>
                </c:pt>
                <c:pt idx="9">
                  <c:v>0.16</c:v>
                </c:pt>
              </c:numCache>
            </c:numRef>
          </c:val>
          <c:extLst xmlns:c16r2="http://schemas.microsoft.com/office/drawing/2015/06/chart">
            <c:ext xmlns:c16="http://schemas.microsoft.com/office/drawing/2014/chart" uri="{C3380CC4-5D6E-409C-BE32-E72D297353CC}">
              <c16:uniqueId val="{00000006-C5F8-4D0B-82E0-1CABFFECA47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0.73</c:v>
                </c:pt>
                <c:pt idx="2">
                  <c:v>#N/A</c:v>
                </c:pt>
                <c:pt idx="3">
                  <c:v>0.95</c:v>
                </c:pt>
                <c:pt idx="4">
                  <c:v>#N/A</c:v>
                </c:pt>
                <c:pt idx="5">
                  <c:v>0.71</c:v>
                </c:pt>
                <c:pt idx="6">
                  <c:v>#N/A</c:v>
                </c:pt>
                <c:pt idx="7">
                  <c:v>1.17</c:v>
                </c:pt>
                <c:pt idx="8">
                  <c:v>#N/A</c:v>
                </c:pt>
                <c:pt idx="9">
                  <c:v>1.23</c:v>
                </c:pt>
              </c:numCache>
            </c:numRef>
          </c:val>
          <c:extLst xmlns:c16r2="http://schemas.microsoft.com/office/drawing/2015/06/chart">
            <c:ext xmlns:c16="http://schemas.microsoft.com/office/drawing/2014/chart" uri="{C3380CC4-5D6E-409C-BE32-E72D297353CC}">
              <c16:uniqueId val="{00000007-C5F8-4D0B-82E0-1CABFFECA4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c:v>
                </c:pt>
                <c:pt idx="2">
                  <c:v>#N/A</c:v>
                </c:pt>
                <c:pt idx="3">
                  <c:v>6.32</c:v>
                </c:pt>
                <c:pt idx="4">
                  <c:v>#N/A</c:v>
                </c:pt>
                <c:pt idx="5">
                  <c:v>5.49</c:v>
                </c:pt>
                <c:pt idx="6">
                  <c:v>#N/A</c:v>
                </c:pt>
                <c:pt idx="7">
                  <c:v>5.37</c:v>
                </c:pt>
                <c:pt idx="8">
                  <c:v>#N/A</c:v>
                </c:pt>
                <c:pt idx="9">
                  <c:v>5.16</c:v>
                </c:pt>
              </c:numCache>
            </c:numRef>
          </c:val>
          <c:extLst xmlns:c16r2="http://schemas.microsoft.com/office/drawing/2015/06/chart">
            <c:ext xmlns:c16="http://schemas.microsoft.com/office/drawing/2014/chart" uri="{C3380CC4-5D6E-409C-BE32-E72D297353CC}">
              <c16:uniqueId val="{00000008-C5F8-4D0B-82E0-1CABFFECA47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7.68</c:v>
                </c:pt>
                <c:pt idx="2">
                  <c:v>#N/A</c:v>
                </c:pt>
                <c:pt idx="3">
                  <c:v>7.77</c:v>
                </c:pt>
                <c:pt idx="4">
                  <c:v>#N/A</c:v>
                </c:pt>
                <c:pt idx="5">
                  <c:v>7.96</c:v>
                </c:pt>
                <c:pt idx="6">
                  <c:v>#N/A</c:v>
                </c:pt>
                <c:pt idx="7">
                  <c:v>7.48</c:v>
                </c:pt>
                <c:pt idx="8">
                  <c:v>#N/A</c:v>
                </c:pt>
                <c:pt idx="9">
                  <c:v>6.59</c:v>
                </c:pt>
              </c:numCache>
            </c:numRef>
          </c:val>
          <c:extLst xmlns:c16r2="http://schemas.microsoft.com/office/drawing/2015/06/chart">
            <c:ext xmlns:c16="http://schemas.microsoft.com/office/drawing/2014/chart" uri="{C3380CC4-5D6E-409C-BE32-E72D297353CC}">
              <c16:uniqueId val="{00000009-C5F8-4D0B-82E0-1CABFFECA47E}"/>
            </c:ext>
          </c:extLst>
        </c:ser>
        <c:dLbls>
          <c:showLegendKey val="0"/>
          <c:showVal val="0"/>
          <c:showCatName val="0"/>
          <c:showSerName val="0"/>
          <c:showPercent val="0"/>
          <c:showBubbleSize val="0"/>
        </c:dLbls>
        <c:gapWidth val="150"/>
        <c:overlap val="100"/>
        <c:axId val="224471016"/>
        <c:axId val="475878200"/>
      </c:barChart>
      <c:catAx>
        <c:axId val="22447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878200"/>
        <c:crosses val="autoZero"/>
        <c:auto val="1"/>
        <c:lblAlgn val="ctr"/>
        <c:lblOffset val="100"/>
        <c:tickLblSkip val="1"/>
        <c:tickMarkSkip val="1"/>
        <c:noMultiLvlLbl val="0"/>
      </c:catAx>
      <c:valAx>
        <c:axId val="47587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71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2307</c:v>
                </c:pt>
                <c:pt idx="5">
                  <c:v>2257</c:v>
                </c:pt>
                <c:pt idx="8">
                  <c:v>2216</c:v>
                </c:pt>
                <c:pt idx="11">
                  <c:v>2316</c:v>
                </c:pt>
                <c:pt idx="14">
                  <c:v>2556</c:v>
                </c:pt>
              </c:numCache>
            </c:numRef>
          </c:val>
          <c:extLst xmlns:c16r2="http://schemas.microsoft.com/office/drawing/2015/06/chart">
            <c:ext xmlns:c16="http://schemas.microsoft.com/office/drawing/2014/chart" uri="{C3380CC4-5D6E-409C-BE32-E72D297353CC}">
              <c16:uniqueId val="{00000000-B037-40DE-BBE6-E327099BDD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37-40DE-BBE6-E327099BDD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c:v>
                </c:pt>
                <c:pt idx="3">
                  <c:v>41</c:v>
                </c:pt>
                <c:pt idx="6">
                  <c:v>30</c:v>
                </c:pt>
                <c:pt idx="9">
                  <c:v>22</c:v>
                </c:pt>
                <c:pt idx="12">
                  <c:v>17</c:v>
                </c:pt>
              </c:numCache>
            </c:numRef>
          </c:val>
          <c:extLst xmlns:c16r2="http://schemas.microsoft.com/office/drawing/2015/06/chart">
            <c:ext xmlns:c16="http://schemas.microsoft.com/office/drawing/2014/chart" uri="{C3380CC4-5D6E-409C-BE32-E72D297353CC}">
              <c16:uniqueId val="{00000002-B037-40DE-BBE6-E327099BDD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73</c:v>
                </c:pt>
                <c:pt idx="3">
                  <c:v>74</c:v>
                </c:pt>
                <c:pt idx="6">
                  <c:v>79</c:v>
                </c:pt>
                <c:pt idx="9">
                  <c:v>124</c:v>
                </c:pt>
                <c:pt idx="12">
                  <c:v>185</c:v>
                </c:pt>
              </c:numCache>
            </c:numRef>
          </c:val>
          <c:extLst xmlns:c16r2="http://schemas.microsoft.com/office/drawing/2015/06/chart">
            <c:ext xmlns:c16="http://schemas.microsoft.com/office/drawing/2014/chart" uri="{C3380CC4-5D6E-409C-BE32-E72D297353CC}">
              <c16:uniqueId val="{00000003-B037-40DE-BBE6-E327099BDD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231</c:v>
                </c:pt>
                <c:pt idx="3">
                  <c:v>233</c:v>
                </c:pt>
                <c:pt idx="6">
                  <c:v>232</c:v>
                </c:pt>
                <c:pt idx="9">
                  <c:v>218</c:v>
                </c:pt>
                <c:pt idx="12">
                  <c:v>197</c:v>
                </c:pt>
              </c:numCache>
            </c:numRef>
          </c:val>
          <c:extLst xmlns:c16r2="http://schemas.microsoft.com/office/drawing/2015/06/chart">
            <c:ext xmlns:c16="http://schemas.microsoft.com/office/drawing/2014/chart" uri="{C3380CC4-5D6E-409C-BE32-E72D297353CC}">
              <c16:uniqueId val="{00000004-B037-40DE-BBE6-E327099BDD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37-40DE-BBE6-E327099BDD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37-40DE-BBE6-E327099BDD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2858</c:v>
                </c:pt>
                <c:pt idx="3">
                  <c:v>2696</c:v>
                </c:pt>
                <c:pt idx="6">
                  <c:v>2539</c:v>
                </c:pt>
                <c:pt idx="9">
                  <c:v>2591</c:v>
                </c:pt>
                <c:pt idx="12">
                  <c:v>2931</c:v>
                </c:pt>
              </c:numCache>
            </c:numRef>
          </c:val>
          <c:extLst xmlns:c16r2="http://schemas.microsoft.com/office/drawing/2015/06/chart">
            <c:ext xmlns:c16="http://schemas.microsoft.com/office/drawing/2014/chart" uri="{C3380CC4-5D6E-409C-BE32-E72D297353CC}">
              <c16:uniqueId val="{00000007-B037-40DE-BBE6-E327099BDD4B}"/>
            </c:ext>
          </c:extLst>
        </c:ser>
        <c:dLbls>
          <c:showLegendKey val="0"/>
          <c:showVal val="0"/>
          <c:showCatName val="0"/>
          <c:showSerName val="0"/>
          <c:showPercent val="0"/>
          <c:showBubbleSize val="0"/>
        </c:dLbls>
        <c:gapWidth val="100"/>
        <c:overlap val="100"/>
        <c:axId val="219377672"/>
        <c:axId val="22130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890</c:v>
                </c:pt>
                <c:pt idx="2">
                  <c:v>#N/A</c:v>
                </c:pt>
                <c:pt idx="3">
                  <c:v>#N/A</c:v>
                </c:pt>
                <c:pt idx="4">
                  <c:v>787</c:v>
                </c:pt>
                <c:pt idx="5">
                  <c:v>#N/A</c:v>
                </c:pt>
                <c:pt idx="6">
                  <c:v>#N/A</c:v>
                </c:pt>
                <c:pt idx="7">
                  <c:v>664</c:v>
                </c:pt>
                <c:pt idx="8">
                  <c:v>#N/A</c:v>
                </c:pt>
                <c:pt idx="9">
                  <c:v>#N/A</c:v>
                </c:pt>
                <c:pt idx="10">
                  <c:v>639</c:v>
                </c:pt>
                <c:pt idx="11">
                  <c:v>#N/A</c:v>
                </c:pt>
                <c:pt idx="12">
                  <c:v>#N/A</c:v>
                </c:pt>
                <c:pt idx="13">
                  <c:v>774</c:v>
                </c:pt>
                <c:pt idx="14">
                  <c:v>#N/A</c:v>
                </c:pt>
              </c:numCache>
            </c:numRef>
          </c:val>
          <c:smooth val="0"/>
          <c:extLst xmlns:c16r2="http://schemas.microsoft.com/office/drawing/2015/06/chart">
            <c:ext xmlns:c16="http://schemas.microsoft.com/office/drawing/2014/chart" uri="{C3380CC4-5D6E-409C-BE32-E72D297353CC}">
              <c16:uniqueId val="{00000008-B037-40DE-BBE6-E327099BDD4B}"/>
            </c:ext>
          </c:extLst>
        </c:ser>
        <c:dLbls>
          <c:showLegendKey val="0"/>
          <c:showVal val="0"/>
          <c:showCatName val="0"/>
          <c:showSerName val="0"/>
          <c:showPercent val="0"/>
          <c:showBubbleSize val="0"/>
        </c:dLbls>
        <c:marker val="1"/>
        <c:smooth val="0"/>
        <c:axId val="219377672"/>
        <c:axId val="221300352"/>
      </c:lineChart>
      <c:catAx>
        <c:axId val="21937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300352"/>
        <c:crosses val="autoZero"/>
        <c:auto val="1"/>
        <c:lblAlgn val="ctr"/>
        <c:lblOffset val="100"/>
        <c:tickLblSkip val="1"/>
        <c:tickMarkSkip val="1"/>
        <c:noMultiLvlLbl val="0"/>
      </c:catAx>
      <c:valAx>
        <c:axId val="22130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377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24357</c:v>
                </c:pt>
                <c:pt idx="5">
                  <c:v>30047</c:v>
                </c:pt>
                <c:pt idx="8">
                  <c:v>30755</c:v>
                </c:pt>
                <c:pt idx="11">
                  <c:v>31306</c:v>
                </c:pt>
                <c:pt idx="14">
                  <c:v>32027</c:v>
                </c:pt>
              </c:numCache>
            </c:numRef>
          </c:val>
          <c:extLst xmlns:c16r2="http://schemas.microsoft.com/office/drawing/2015/06/chart">
            <c:ext xmlns:c16="http://schemas.microsoft.com/office/drawing/2014/chart" uri="{C3380CC4-5D6E-409C-BE32-E72D297353CC}">
              <c16:uniqueId val="{00000000-1890-4E0D-879C-1EEE8CFFC2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447</c:v>
                </c:pt>
                <c:pt idx="5">
                  <c:v>339</c:v>
                </c:pt>
                <c:pt idx="8">
                  <c:v>232</c:v>
                </c:pt>
                <c:pt idx="11">
                  <c:v>124</c:v>
                </c:pt>
                <c:pt idx="14">
                  <c:v>17</c:v>
                </c:pt>
              </c:numCache>
            </c:numRef>
          </c:val>
          <c:extLst xmlns:c16r2="http://schemas.microsoft.com/office/drawing/2015/06/chart">
            <c:ext xmlns:c16="http://schemas.microsoft.com/office/drawing/2014/chart" uri="{C3380CC4-5D6E-409C-BE32-E72D297353CC}">
              <c16:uniqueId val="{00000001-1890-4E0D-879C-1EEE8CFFC2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16012</c:v>
                </c:pt>
                <c:pt idx="5">
                  <c:v>10034</c:v>
                </c:pt>
                <c:pt idx="8">
                  <c:v>17912</c:v>
                </c:pt>
                <c:pt idx="11">
                  <c:v>18073</c:v>
                </c:pt>
                <c:pt idx="14">
                  <c:v>17428</c:v>
                </c:pt>
              </c:numCache>
            </c:numRef>
          </c:val>
          <c:extLst xmlns:c16r2="http://schemas.microsoft.com/office/drawing/2015/06/chart">
            <c:ext xmlns:c16="http://schemas.microsoft.com/office/drawing/2014/chart" uri="{C3380CC4-5D6E-409C-BE32-E72D297353CC}">
              <c16:uniqueId val="{00000002-1890-4E0D-879C-1EEE8CFFC2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890-4E0D-879C-1EEE8CFFC2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890-4E0D-879C-1EEE8CFFC2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40</c:v>
                </c:pt>
                <c:pt idx="9">
                  <c:v>0</c:v>
                </c:pt>
                <c:pt idx="12">
                  <c:v>0</c:v>
                </c:pt>
              </c:numCache>
            </c:numRef>
          </c:val>
          <c:extLst xmlns:c16r2="http://schemas.microsoft.com/office/drawing/2015/06/chart">
            <c:ext xmlns:c16="http://schemas.microsoft.com/office/drawing/2014/chart" uri="{C3380CC4-5D6E-409C-BE32-E72D297353CC}">
              <c16:uniqueId val="{00000005-1890-4E0D-879C-1EEE8CFFC2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5881</c:v>
                </c:pt>
                <c:pt idx="3">
                  <c:v>5752</c:v>
                </c:pt>
                <c:pt idx="6">
                  <c:v>5483</c:v>
                </c:pt>
                <c:pt idx="9">
                  <c:v>5288</c:v>
                </c:pt>
                <c:pt idx="12">
                  <c:v>4846</c:v>
                </c:pt>
              </c:numCache>
            </c:numRef>
          </c:val>
          <c:extLst xmlns:c16r2="http://schemas.microsoft.com/office/drawing/2015/06/chart">
            <c:ext xmlns:c16="http://schemas.microsoft.com/office/drawing/2014/chart" uri="{C3380CC4-5D6E-409C-BE32-E72D297353CC}">
              <c16:uniqueId val="{00000006-1890-4E0D-879C-1EEE8CFFC2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1442</c:v>
                </c:pt>
                <c:pt idx="3">
                  <c:v>2102</c:v>
                </c:pt>
                <c:pt idx="6">
                  <c:v>2280</c:v>
                </c:pt>
                <c:pt idx="9">
                  <c:v>2223</c:v>
                </c:pt>
                <c:pt idx="12">
                  <c:v>2278</c:v>
                </c:pt>
              </c:numCache>
            </c:numRef>
          </c:val>
          <c:extLst xmlns:c16r2="http://schemas.microsoft.com/office/drawing/2015/06/chart">
            <c:ext xmlns:c16="http://schemas.microsoft.com/office/drawing/2014/chart" uri="{C3380CC4-5D6E-409C-BE32-E72D297353CC}">
              <c16:uniqueId val="{00000007-1890-4E0D-879C-1EEE8CFFC2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2582</c:v>
                </c:pt>
                <c:pt idx="3">
                  <c:v>2426</c:v>
                </c:pt>
                <c:pt idx="6">
                  <c:v>2278</c:v>
                </c:pt>
                <c:pt idx="9">
                  <c:v>2128</c:v>
                </c:pt>
                <c:pt idx="12">
                  <c:v>1817</c:v>
                </c:pt>
              </c:numCache>
            </c:numRef>
          </c:val>
          <c:extLst xmlns:c16r2="http://schemas.microsoft.com/office/drawing/2015/06/chart">
            <c:ext xmlns:c16="http://schemas.microsoft.com/office/drawing/2014/chart" uri="{C3380CC4-5D6E-409C-BE32-E72D297353CC}">
              <c16:uniqueId val="{00000008-1890-4E0D-879C-1EEE8CFFC2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131</c:v>
                </c:pt>
                <c:pt idx="3">
                  <c:v>477</c:v>
                </c:pt>
                <c:pt idx="6">
                  <c:v>73</c:v>
                </c:pt>
                <c:pt idx="9">
                  <c:v>53</c:v>
                </c:pt>
                <c:pt idx="12">
                  <c:v>37</c:v>
                </c:pt>
              </c:numCache>
            </c:numRef>
          </c:val>
          <c:extLst xmlns:c16r2="http://schemas.microsoft.com/office/drawing/2015/06/chart">
            <c:ext xmlns:c16="http://schemas.microsoft.com/office/drawing/2014/chart" uri="{C3380CC4-5D6E-409C-BE32-E72D297353CC}">
              <c16:uniqueId val="{00000009-1890-4E0D-879C-1EEE8CFFC2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26047</c:v>
                </c:pt>
                <c:pt idx="3">
                  <c:v>32747</c:v>
                </c:pt>
                <c:pt idx="6">
                  <c:v>33451</c:v>
                </c:pt>
                <c:pt idx="9">
                  <c:v>34262</c:v>
                </c:pt>
                <c:pt idx="12">
                  <c:v>35306</c:v>
                </c:pt>
              </c:numCache>
            </c:numRef>
          </c:val>
          <c:extLst xmlns:c16r2="http://schemas.microsoft.com/office/drawing/2015/06/chart">
            <c:ext xmlns:c16="http://schemas.microsoft.com/office/drawing/2014/chart" uri="{C3380CC4-5D6E-409C-BE32-E72D297353CC}">
              <c16:uniqueId val="{0000000A-1890-4E0D-879C-1EEE8CFFC286}"/>
            </c:ext>
          </c:extLst>
        </c:ser>
        <c:dLbls>
          <c:showLegendKey val="0"/>
          <c:showVal val="0"/>
          <c:showCatName val="0"/>
          <c:showSerName val="0"/>
          <c:showPercent val="0"/>
          <c:showBubbleSize val="0"/>
        </c:dLbls>
        <c:gapWidth val="100"/>
        <c:overlap val="100"/>
        <c:axId val="223419240"/>
        <c:axId val="47697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3084</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890-4E0D-879C-1EEE8CFFC286}"/>
            </c:ext>
          </c:extLst>
        </c:ser>
        <c:dLbls>
          <c:showLegendKey val="0"/>
          <c:showVal val="0"/>
          <c:showCatName val="0"/>
          <c:showSerName val="0"/>
          <c:showPercent val="0"/>
          <c:showBubbleSize val="0"/>
        </c:dLbls>
        <c:marker val="1"/>
        <c:smooth val="0"/>
        <c:axId val="223419240"/>
        <c:axId val="476972608"/>
      </c:lineChart>
      <c:catAx>
        <c:axId val="22341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972608"/>
        <c:crosses val="autoZero"/>
        <c:auto val="1"/>
        <c:lblAlgn val="ctr"/>
        <c:lblOffset val="100"/>
        <c:tickLblSkip val="1"/>
        <c:tickMarkSkip val="1"/>
        <c:noMultiLvlLbl val="0"/>
      </c:catAx>
      <c:valAx>
        <c:axId val="47697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1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9838</c:v>
                </c:pt>
                <c:pt idx="1">
                  <c:v>10183</c:v>
                </c:pt>
                <c:pt idx="2">
                  <c:v>9257</c:v>
                </c:pt>
              </c:numCache>
            </c:numRef>
          </c:val>
          <c:extLst xmlns:c16r2="http://schemas.microsoft.com/office/drawing/2015/06/chart">
            <c:ext xmlns:c16="http://schemas.microsoft.com/office/drawing/2014/chart" uri="{C3380CC4-5D6E-409C-BE32-E72D297353CC}">
              <c16:uniqueId val="{00000000-B679-410A-8B0D-B3C6185DED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1326</c:v>
                </c:pt>
                <c:pt idx="1">
                  <c:v>1326</c:v>
                </c:pt>
                <c:pt idx="2">
                  <c:v>1890</c:v>
                </c:pt>
              </c:numCache>
            </c:numRef>
          </c:val>
          <c:extLst xmlns:c16r2="http://schemas.microsoft.com/office/drawing/2015/06/chart">
            <c:ext xmlns:c16="http://schemas.microsoft.com/office/drawing/2014/chart" uri="{C3380CC4-5D6E-409C-BE32-E72D297353CC}">
              <c16:uniqueId val="{00000001-B679-410A-8B0D-B3C6185DED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8309</c:v>
                </c:pt>
                <c:pt idx="1">
                  <c:v>8705</c:v>
                </c:pt>
                <c:pt idx="2">
                  <c:v>8926</c:v>
                </c:pt>
              </c:numCache>
            </c:numRef>
          </c:val>
          <c:extLst xmlns:c16r2="http://schemas.microsoft.com/office/drawing/2015/06/chart">
            <c:ext xmlns:c16="http://schemas.microsoft.com/office/drawing/2014/chart" uri="{C3380CC4-5D6E-409C-BE32-E72D297353CC}">
              <c16:uniqueId val="{00000002-B679-410A-8B0D-B3C6185DED6A}"/>
            </c:ext>
          </c:extLst>
        </c:ser>
        <c:dLbls>
          <c:showLegendKey val="0"/>
          <c:showVal val="0"/>
          <c:showCatName val="0"/>
          <c:showSerName val="0"/>
          <c:showPercent val="0"/>
          <c:showBubbleSize val="0"/>
        </c:dLbls>
        <c:gapWidth val="120"/>
        <c:overlap val="100"/>
        <c:axId val="473014304"/>
        <c:axId val="473014688"/>
      </c:barChart>
      <c:catAx>
        <c:axId val="47301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3014688"/>
        <c:crosses val="autoZero"/>
        <c:auto val="1"/>
        <c:lblAlgn val="ctr"/>
        <c:lblOffset val="100"/>
        <c:tickLblSkip val="1"/>
        <c:tickMarkSkip val="1"/>
        <c:noMultiLvlLbl val="0"/>
      </c:catAx>
      <c:valAx>
        <c:axId val="473014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301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65,959
65,062
222.70
35,300,467
33,651,145
1,047,676
20,285,641
35,306,268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自主財源に乏しく、財政基盤は類似団体と比べ弱いものとなっている。引き続き企業誘致や産業振興施策を積極的に展開し、主要な自主財源である市税の収入確保を図るとともに、歳出全般にわたる削減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10885</xdr:rowOff>
    </xdr:to>
    <xdr:cxnSp macro="">
      <xdr:nvCxnSpPr>
        <xdr:cNvPr id="71" name="直線コネクタ 70"/>
        <xdr:cNvCxnSpPr/>
      </xdr:nvCxnSpPr>
      <xdr:spPr>
        <a:xfrm>
          <a:off x="4114800" y="77089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4" name="直線コネクタ 73"/>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147865</xdr:rowOff>
    </xdr:from>
    <xdr:to>
      <xdr:col>15</xdr:col>
      <xdr:colOff>82550</xdr:colOff>
      <xdr:row>44</xdr:row>
      <xdr:rowOff>165100</xdr:rowOff>
    </xdr:to>
    <xdr:cxnSp macro="">
      <xdr:nvCxnSpPr>
        <xdr:cNvPr id="77" name="直線コネクタ 76"/>
        <xdr:cNvCxnSpPr/>
      </xdr:nvCxnSpPr>
      <xdr:spPr>
        <a:xfrm>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79" name="テキスト ボックス 78"/>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147865</xdr:rowOff>
    </xdr:to>
    <xdr:cxnSp macro="">
      <xdr:nvCxnSpPr>
        <xdr:cNvPr id="80" name="直線コネクタ 79"/>
        <xdr:cNvCxnSpPr/>
      </xdr:nvCxnSpPr>
      <xdr:spPr>
        <a:xfrm>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131535</xdr:rowOff>
    </xdr:from>
    <xdr:to>
      <xdr:col>23</xdr:col>
      <xdr:colOff>184150</xdr:colOff>
      <xdr:row>45</xdr:row>
      <xdr:rowOff>61685</xdr:rowOff>
    </xdr:to>
    <xdr:sp macro="" textlink="">
      <xdr:nvSpPr>
        <xdr:cNvPr id="90" name="楕円 89"/>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103612</xdr:rowOff>
    </xdr:from>
    <xdr:ext cx="762000" cy="259045"/>
    <xdr:sp macro="" textlink="">
      <xdr:nvSpPr>
        <xdr:cNvPr id="91" name="財政力該当値テキスト"/>
        <xdr:cNvSpPr txBox="1"/>
      </xdr:nvSpPr>
      <xdr:spPr>
        <a:xfrm>
          <a:off x="5041900" y="76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ポイント上昇し、類似団体平均を上回っている。</a:t>
          </a:r>
          <a:endParaRPr lang="ja-JP" altLang="ja-JP" sz="1400">
            <a:effectLst/>
          </a:endParaRPr>
        </a:p>
        <a:p>
          <a:r>
            <a:rPr kumimoji="1" lang="ja-JP" altLang="ja-JP" sz="1100">
              <a:solidFill>
                <a:schemeClr val="dk1"/>
              </a:solidFill>
              <a:effectLst/>
              <a:latin typeface="+mn-lt"/>
              <a:ea typeface="+mn-ea"/>
              <a:cs typeface="+mn-cs"/>
            </a:rPr>
            <a:t>　義務的経費である人件費については、定員適正化計画の推進により減少している。公債費については、交付税措置のある有利な市債に絞った発行を原則としているものの増加している。</a:t>
          </a:r>
          <a:endParaRPr lang="ja-JP" altLang="ja-JP" sz="1400">
            <a:effectLst/>
          </a:endParaRPr>
        </a:p>
        <a:p>
          <a:r>
            <a:rPr kumimoji="1" lang="ja-JP" altLang="ja-JP" sz="1100">
              <a:solidFill>
                <a:schemeClr val="dk1"/>
              </a:solidFill>
              <a:effectLst/>
              <a:latin typeface="+mn-lt"/>
              <a:ea typeface="+mn-ea"/>
              <a:cs typeface="+mn-cs"/>
            </a:rPr>
            <a:t>　今後も全ての事務事業において事業評価を実施し、優先度の低い事業については計画的に廃止・縮小を進めるなど、経常経費の削減に努める。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64</xdr:row>
      <xdr:rowOff>111760</xdr:rowOff>
    </xdr:to>
    <xdr:cxnSp macro="">
      <xdr:nvCxnSpPr>
        <xdr:cNvPr id="136" name="直線コネクタ 135"/>
        <xdr:cNvCxnSpPr/>
      </xdr:nvCxnSpPr>
      <xdr:spPr>
        <a:xfrm>
          <a:off x="4114800" y="10967357"/>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111051</xdr:rowOff>
    </xdr:from>
    <xdr:ext cx="762000" cy="259045"/>
    <xdr:sp macro="" textlink="">
      <xdr:nvSpPr>
        <xdr:cNvPr id="137" name="財政構造の弾力性平均値テキスト"/>
        <xdr:cNvSpPr txBox="1"/>
      </xdr:nvSpPr>
      <xdr:spPr>
        <a:xfrm>
          <a:off x="5041900" y="1074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158206</xdr:rowOff>
    </xdr:from>
    <xdr:to>
      <xdr:col>19</xdr:col>
      <xdr:colOff>133350</xdr:colOff>
      <xdr:row>63</xdr:row>
      <xdr:rowOff>166007</xdr:rowOff>
    </xdr:to>
    <xdr:cxnSp macro="">
      <xdr:nvCxnSpPr>
        <xdr:cNvPr id="139" name="直線コネクタ 138"/>
        <xdr:cNvCxnSpPr/>
      </xdr:nvCxnSpPr>
      <xdr:spPr>
        <a:xfrm>
          <a:off x="3225800" y="1078810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1" name="テキスト ボックス 14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6531</xdr:rowOff>
    </xdr:from>
    <xdr:to>
      <xdr:col>15</xdr:col>
      <xdr:colOff>82550</xdr:colOff>
      <xdr:row>62</xdr:row>
      <xdr:rowOff>158206</xdr:rowOff>
    </xdr:to>
    <xdr:cxnSp macro="">
      <xdr:nvCxnSpPr>
        <xdr:cNvPr id="142" name="直線コネクタ 141"/>
        <xdr:cNvCxnSpPr/>
      </xdr:nvCxnSpPr>
      <xdr:spPr>
        <a:xfrm>
          <a:off x="2336800" y="1063643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98170</xdr:rowOff>
    </xdr:from>
    <xdr:ext cx="762000" cy="259045"/>
    <xdr:sp macro="" textlink="">
      <xdr:nvSpPr>
        <xdr:cNvPr id="144" name="テキスト ボックス 143"/>
        <xdr:cNvSpPr txBox="1"/>
      </xdr:nvSpPr>
      <xdr:spPr>
        <a:xfrm>
          <a:off x="2844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63</xdr:row>
      <xdr:rowOff>41910</xdr:rowOff>
    </xdr:to>
    <xdr:cxnSp macro="">
      <xdr:nvCxnSpPr>
        <xdr:cNvPr id="145" name="直線コネクタ 144"/>
        <xdr:cNvCxnSpPr/>
      </xdr:nvCxnSpPr>
      <xdr:spPr>
        <a:xfrm flipV="1">
          <a:off x="1447800" y="1063643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24674</xdr:rowOff>
    </xdr:from>
    <xdr:to>
      <xdr:col>11</xdr:col>
      <xdr:colOff>82550</xdr:colOff>
      <xdr:row>62</xdr:row>
      <xdr:rowOff>126274</xdr:rowOff>
    </xdr:to>
    <xdr:sp macro="" textlink="">
      <xdr:nvSpPr>
        <xdr:cNvPr id="146" name="フローチャート: 判断 145"/>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111051</xdr:rowOff>
    </xdr:from>
    <xdr:ext cx="762000" cy="259045"/>
    <xdr:sp macro="" textlink="">
      <xdr:nvSpPr>
        <xdr:cNvPr id="147" name="テキスト ボックス 146"/>
        <xdr:cNvSpPr txBox="1"/>
      </xdr:nvSpPr>
      <xdr:spPr>
        <a:xfrm>
          <a:off x="1955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9" name="テキスト ボックス 148"/>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5" name="楕円 154"/>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6"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57" name="楕円 156"/>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30134</xdr:rowOff>
    </xdr:from>
    <xdr:ext cx="736600" cy="259045"/>
    <xdr:sp macro="" textlink="">
      <xdr:nvSpPr>
        <xdr:cNvPr id="158" name="テキスト ボックス 157"/>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107406</xdr:rowOff>
    </xdr:from>
    <xdr:to>
      <xdr:col>15</xdr:col>
      <xdr:colOff>133350</xdr:colOff>
      <xdr:row>63</xdr:row>
      <xdr:rowOff>37556</xdr:rowOff>
    </xdr:to>
    <xdr:sp macro="" textlink="">
      <xdr:nvSpPr>
        <xdr:cNvPr id="159" name="楕円 158"/>
        <xdr:cNvSpPr/>
      </xdr:nvSpPr>
      <xdr:spPr>
        <a:xfrm>
          <a:off x="3175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47733</xdr:rowOff>
    </xdr:from>
    <xdr:ext cx="762000" cy="259045"/>
    <xdr:sp macro="" textlink="">
      <xdr:nvSpPr>
        <xdr:cNvPr id="160" name="テキスト ボックス 159"/>
        <xdr:cNvSpPr txBox="1"/>
      </xdr:nvSpPr>
      <xdr:spPr>
        <a:xfrm>
          <a:off x="2844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127181</xdr:rowOff>
    </xdr:from>
    <xdr:to>
      <xdr:col>11</xdr:col>
      <xdr:colOff>82550</xdr:colOff>
      <xdr:row>62</xdr:row>
      <xdr:rowOff>57331</xdr:rowOff>
    </xdr:to>
    <xdr:sp macro="" textlink="">
      <xdr:nvSpPr>
        <xdr:cNvPr id="161" name="楕円 160"/>
        <xdr:cNvSpPr/>
      </xdr:nvSpPr>
      <xdr:spPr>
        <a:xfrm>
          <a:off x="2286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67508</xdr:rowOff>
    </xdr:from>
    <xdr:ext cx="762000" cy="259045"/>
    <xdr:sp macro="" textlink="">
      <xdr:nvSpPr>
        <xdr:cNvPr id="162" name="テキスト ボックス 16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3" name="楕円 162"/>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4" name="テキスト ボックス 163"/>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5,332</a:t>
          </a:r>
          <a:r>
            <a:rPr kumimoji="1" lang="ja-JP" altLang="ja-JP" sz="1100">
              <a:solidFill>
                <a:schemeClr val="dk1"/>
              </a:solidFill>
              <a:effectLst/>
              <a:latin typeface="+mn-lt"/>
              <a:ea typeface="+mn-ea"/>
              <a:cs typeface="+mn-cs"/>
            </a:rPr>
            <a:t>円の増額となり、類似団体平均を上回っている。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人件費については減少しているが、委託料等が増加しているため、全体として増額となっている。</a:t>
          </a:r>
          <a:endParaRPr lang="ja-JP" altLang="ja-JP" sz="1400">
            <a:effectLst/>
          </a:endParaRPr>
        </a:p>
        <a:p>
          <a:r>
            <a:rPr kumimoji="1" lang="ja-JP" altLang="ja-JP" sz="1100">
              <a:solidFill>
                <a:schemeClr val="dk1"/>
              </a:solidFill>
              <a:effectLst/>
              <a:latin typeface="+mn-lt"/>
              <a:ea typeface="+mn-ea"/>
              <a:cs typeface="+mn-cs"/>
            </a:rPr>
            <a:t>　事務事業評価等による経常経費の削減に取り組み、人件費・物件費ともにコスト削減に努める。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106781</xdr:rowOff>
    </xdr:from>
    <xdr:to>
      <xdr:col>23</xdr:col>
      <xdr:colOff>133350</xdr:colOff>
      <xdr:row>88</xdr:row>
      <xdr:rowOff>133801</xdr:rowOff>
    </xdr:to>
    <xdr:cxnSp macro="">
      <xdr:nvCxnSpPr>
        <xdr:cNvPr id="196" name="直線コネクタ 195"/>
        <xdr:cNvCxnSpPr/>
      </xdr:nvCxnSpPr>
      <xdr:spPr>
        <a:xfrm flipV="1">
          <a:off x="4953000" y="13651331"/>
          <a:ext cx="0" cy="157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105878</xdr:rowOff>
    </xdr:from>
    <xdr:ext cx="762000" cy="259045"/>
    <xdr:sp macro="" textlink="">
      <xdr:nvSpPr>
        <xdr:cNvPr id="197" name="人件費・物件費等の状況最小値テキスト"/>
        <xdr:cNvSpPr txBox="1"/>
      </xdr:nvSpPr>
      <xdr:spPr>
        <a:xfrm>
          <a:off x="5041900" y="151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133801</xdr:rowOff>
    </xdr:from>
    <xdr:to>
      <xdr:col>24</xdr:col>
      <xdr:colOff>12700</xdr:colOff>
      <xdr:row>88</xdr:row>
      <xdr:rowOff>133801</xdr:rowOff>
    </xdr:to>
    <xdr:cxnSp macro="">
      <xdr:nvCxnSpPr>
        <xdr:cNvPr id="198" name="直線コネクタ 197"/>
        <xdr:cNvCxnSpPr/>
      </xdr:nvCxnSpPr>
      <xdr:spPr>
        <a:xfrm>
          <a:off x="4864100" y="1522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21708</xdr:rowOff>
    </xdr:from>
    <xdr:ext cx="762000" cy="259045"/>
    <xdr:sp macro="" textlink="">
      <xdr:nvSpPr>
        <xdr:cNvPr id="199" name="人件費・物件費等の状況最大値テキスト"/>
        <xdr:cNvSpPr txBox="1"/>
      </xdr:nvSpPr>
      <xdr:spPr>
        <a:xfrm>
          <a:off x="5041900" y="133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106781</xdr:rowOff>
    </xdr:from>
    <xdr:to>
      <xdr:col>24</xdr:col>
      <xdr:colOff>12700</xdr:colOff>
      <xdr:row>79</xdr:row>
      <xdr:rowOff>106781</xdr:rowOff>
    </xdr:to>
    <xdr:cxnSp macro="">
      <xdr:nvCxnSpPr>
        <xdr:cNvPr id="200" name="直線コネクタ 199"/>
        <xdr:cNvCxnSpPr/>
      </xdr:nvCxnSpPr>
      <xdr:spPr>
        <a:xfrm>
          <a:off x="4864100" y="1365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143357</xdr:rowOff>
    </xdr:from>
    <xdr:to>
      <xdr:col>23</xdr:col>
      <xdr:colOff>133350</xdr:colOff>
      <xdr:row>85</xdr:row>
      <xdr:rowOff>63809</xdr:rowOff>
    </xdr:to>
    <xdr:cxnSp macro="">
      <xdr:nvCxnSpPr>
        <xdr:cNvPr id="201" name="直線コネクタ 200"/>
        <xdr:cNvCxnSpPr/>
      </xdr:nvCxnSpPr>
      <xdr:spPr>
        <a:xfrm>
          <a:off x="4114800" y="14545157"/>
          <a:ext cx="838200" cy="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157075</xdr:rowOff>
    </xdr:from>
    <xdr:ext cx="762000" cy="259045"/>
    <xdr:sp macro="" textlink="">
      <xdr:nvSpPr>
        <xdr:cNvPr id="202" name="人件費・物件費等の状況平均値テキスト"/>
        <xdr:cNvSpPr txBox="1"/>
      </xdr:nvSpPr>
      <xdr:spPr>
        <a:xfrm>
          <a:off x="5041900" y="1421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140548</xdr:rowOff>
    </xdr:from>
    <xdr:to>
      <xdr:col>23</xdr:col>
      <xdr:colOff>184150</xdr:colOff>
      <xdr:row>84</xdr:row>
      <xdr:rowOff>70698</xdr:rowOff>
    </xdr:to>
    <xdr:sp macro="" textlink="">
      <xdr:nvSpPr>
        <xdr:cNvPr id="203" name="フローチャート: 判断 202"/>
        <xdr:cNvSpPr/>
      </xdr:nvSpPr>
      <xdr:spPr>
        <a:xfrm>
          <a:off x="49022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50268</xdr:rowOff>
    </xdr:from>
    <xdr:to>
      <xdr:col>19</xdr:col>
      <xdr:colOff>133350</xdr:colOff>
      <xdr:row>84</xdr:row>
      <xdr:rowOff>143357</xdr:rowOff>
    </xdr:to>
    <xdr:cxnSp macro="">
      <xdr:nvCxnSpPr>
        <xdr:cNvPr id="204" name="直線コネクタ 203"/>
        <xdr:cNvCxnSpPr/>
      </xdr:nvCxnSpPr>
      <xdr:spPr>
        <a:xfrm>
          <a:off x="3225800" y="14452068"/>
          <a:ext cx="889000" cy="9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81975</xdr:rowOff>
    </xdr:from>
    <xdr:to>
      <xdr:col>19</xdr:col>
      <xdr:colOff>184150</xdr:colOff>
      <xdr:row>85</xdr:row>
      <xdr:rowOff>12125</xdr:rowOff>
    </xdr:to>
    <xdr:sp macro="" textlink="">
      <xdr:nvSpPr>
        <xdr:cNvPr id="205" name="フローチャート: 判断 204"/>
        <xdr:cNvSpPr/>
      </xdr:nvSpPr>
      <xdr:spPr>
        <a:xfrm>
          <a:off x="4064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22302</xdr:rowOff>
    </xdr:from>
    <xdr:ext cx="736600" cy="259045"/>
    <xdr:sp macro="" textlink="">
      <xdr:nvSpPr>
        <xdr:cNvPr id="206" name="テキスト ボックス 205"/>
        <xdr:cNvSpPr txBox="1"/>
      </xdr:nvSpPr>
      <xdr:spPr>
        <a:xfrm>
          <a:off x="3733800" y="1425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146586</xdr:rowOff>
    </xdr:from>
    <xdr:to>
      <xdr:col>15</xdr:col>
      <xdr:colOff>82550</xdr:colOff>
      <xdr:row>84</xdr:row>
      <xdr:rowOff>50268</xdr:rowOff>
    </xdr:to>
    <xdr:cxnSp macro="">
      <xdr:nvCxnSpPr>
        <xdr:cNvPr id="207" name="直線コネクタ 206"/>
        <xdr:cNvCxnSpPr/>
      </xdr:nvCxnSpPr>
      <xdr:spPr>
        <a:xfrm>
          <a:off x="2336800" y="14376936"/>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52312</xdr:rowOff>
    </xdr:from>
    <xdr:to>
      <xdr:col>15</xdr:col>
      <xdr:colOff>133350</xdr:colOff>
      <xdr:row>84</xdr:row>
      <xdr:rowOff>153912</xdr:rowOff>
    </xdr:to>
    <xdr:sp macro="" textlink="">
      <xdr:nvSpPr>
        <xdr:cNvPr id="208" name="フローチャート: 判断 207"/>
        <xdr:cNvSpPr/>
      </xdr:nvSpPr>
      <xdr:spPr>
        <a:xfrm>
          <a:off x="3175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138689</xdr:rowOff>
    </xdr:from>
    <xdr:ext cx="762000" cy="259045"/>
    <xdr:sp macro="" textlink="">
      <xdr:nvSpPr>
        <xdr:cNvPr id="209" name="テキスト ボックス 208"/>
        <xdr:cNvSpPr txBox="1"/>
      </xdr:nvSpPr>
      <xdr:spPr>
        <a:xfrm>
          <a:off x="2844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140917</xdr:rowOff>
    </xdr:from>
    <xdr:to>
      <xdr:col>11</xdr:col>
      <xdr:colOff>31750</xdr:colOff>
      <xdr:row>83</xdr:row>
      <xdr:rowOff>146586</xdr:rowOff>
    </xdr:to>
    <xdr:cxnSp macro="">
      <xdr:nvCxnSpPr>
        <xdr:cNvPr id="210" name="直線コネクタ 209"/>
        <xdr:cNvCxnSpPr/>
      </xdr:nvCxnSpPr>
      <xdr:spPr>
        <a:xfrm>
          <a:off x="1447800" y="14371267"/>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162517</xdr:rowOff>
    </xdr:from>
    <xdr:to>
      <xdr:col>11</xdr:col>
      <xdr:colOff>82550</xdr:colOff>
      <xdr:row>85</xdr:row>
      <xdr:rowOff>92667</xdr:rowOff>
    </xdr:to>
    <xdr:sp macro="" textlink="">
      <xdr:nvSpPr>
        <xdr:cNvPr id="211" name="フローチャート: 判断 210"/>
        <xdr:cNvSpPr/>
      </xdr:nvSpPr>
      <xdr:spPr>
        <a:xfrm>
          <a:off x="2286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77444</xdr:rowOff>
    </xdr:from>
    <xdr:ext cx="762000" cy="259045"/>
    <xdr:sp macro="" textlink="">
      <xdr:nvSpPr>
        <xdr:cNvPr id="212" name="テキスト ボックス 211"/>
        <xdr:cNvSpPr txBox="1"/>
      </xdr:nvSpPr>
      <xdr:spPr>
        <a:xfrm>
          <a:off x="1955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66624</xdr:rowOff>
    </xdr:from>
    <xdr:to>
      <xdr:col>7</xdr:col>
      <xdr:colOff>31750</xdr:colOff>
      <xdr:row>83</xdr:row>
      <xdr:rowOff>168224</xdr:rowOff>
    </xdr:to>
    <xdr:sp macro="" textlink="">
      <xdr:nvSpPr>
        <xdr:cNvPr id="213" name="フローチャート: 判断 212"/>
        <xdr:cNvSpPr/>
      </xdr:nvSpPr>
      <xdr:spPr>
        <a:xfrm>
          <a:off x="1397000" y="142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6951</xdr:rowOff>
    </xdr:from>
    <xdr:ext cx="762000" cy="259045"/>
    <xdr:sp macro="" textlink="">
      <xdr:nvSpPr>
        <xdr:cNvPr id="214" name="テキスト ボックス 213"/>
        <xdr:cNvSpPr txBox="1"/>
      </xdr:nvSpPr>
      <xdr:spPr>
        <a:xfrm>
          <a:off x="1066800" y="140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13009</xdr:rowOff>
    </xdr:from>
    <xdr:to>
      <xdr:col>23</xdr:col>
      <xdr:colOff>184150</xdr:colOff>
      <xdr:row>85</xdr:row>
      <xdr:rowOff>114609</xdr:rowOff>
    </xdr:to>
    <xdr:sp macro="" textlink="">
      <xdr:nvSpPr>
        <xdr:cNvPr id="220" name="楕円 219"/>
        <xdr:cNvSpPr/>
      </xdr:nvSpPr>
      <xdr:spPr>
        <a:xfrm>
          <a:off x="4902200" y="145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156536</xdr:rowOff>
    </xdr:from>
    <xdr:ext cx="762000" cy="259045"/>
    <xdr:sp macro="" textlink="">
      <xdr:nvSpPr>
        <xdr:cNvPr id="221" name="人件費・物件費等の状況該当値テキスト"/>
        <xdr:cNvSpPr txBox="1"/>
      </xdr:nvSpPr>
      <xdr:spPr>
        <a:xfrm>
          <a:off x="5041900" y="145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92557</xdr:rowOff>
    </xdr:from>
    <xdr:to>
      <xdr:col>19</xdr:col>
      <xdr:colOff>184150</xdr:colOff>
      <xdr:row>85</xdr:row>
      <xdr:rowOff>22707</xdr:rowOff>
    </xdr:to>
    <xdr:sp macro="" textlink="">
      <xdr:nvSpPr>
        <xdr:cNvPr id="222" name="楕円 221"/>
        <xdr:cNvSpPr/>
      </xdr:nvSpPr>
      <xdr:spPr>
        <a:xfrm>
          <a:off x="4064000" y="144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7484</xdr:rowOff>
    </xdr:from>
    <xdr:ext cx="736600" cy="259045"/>
    <xdr:sp macro="" textlink="">
      <xdr:nvSpPr>
        <xdr:cNvPr id="223" name="テキスト ボックス 222"/>
        <xdr:cNvSpPr txBox="1"/>
      </xdr:nvSpPr>
      <xdr:spPr>
        <a:xfrm>
          <a:off x="3733800" y="1458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170918</xdr:rowOff>
    </xdr:from>
    <xdr:to>
      <xdr:col>15</xdr:col>
      <xdr:colOff>133350</xdr:colOff>
      <xdr:row>84</xdr:row>
      <xdr:rowOff>101068</xdr:rowOff>
    </xdr:to>
    <xdr:sp macro="" textlink="">
      <xdr:nvSpPr>
        <xdr:cNvPr id="224" name="楕円 223"/>
        <xdr:cNvSpPr/>
      </xdr:nvSpPr>
      <xdr:spPr>
        <a:xfrm>
          <a:off x="3175000" y="144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111245</xdr:rowOff>
    </xdr:from>
    <xdr:ext cx="762000" cy="259045"/>
    <xdr:sp macro="" textlink="">
      <xdr:nvSpPr>
        <xdr:cNvPr id="225" name="テキスト ボックス 224"/>
        <xdr:cNvSpPr txBox="1"/>
      </xdr:nvSpPr>
      <xdr:spPr>
        <a:xfrm>
          <a:off x="2844800" y="1417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95786</xdr:rowOff>
    </xdr:from>
    <xdr:to>
      <xdr:col>11</xdr:col>
      <xdr:colOff>82550</xdr:colOff>
      <xdr:row>84</xdr:row>
      <xdr:rowOff>25936</xdr:rowOff>
    </xdr:to>
    <xdr:sp macro="" textlink="">
      <xdr:nvSpPr>
        <xdr:cNvPr id="226" name="楕円 225"/>
        <xdr:cNvSpPr/>
      </xdr:nvSpPr>
      <xdr:spPr>
        <a:xfrm>
          <a:off x="2286000" y="143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36113</xdr:rowOff>
    </xdr:from>
    <xdr:ext cx="762000" cy="259045"/>
    <xdr:sp macro="" textlink="">
      <xdr:nvSpPr>
        <xdr:cNvPr id="227" name="テキスト ボックス 226"/>
        <xdr:cNvSpPr txBox="1"/>
      </xdr:nvSpPr>
      <xdr:spPr>
        <a:xfrm>
          <a:off x="1955800" y="140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90117</xdr:rowOff>
    </xdr:from>
    <xdr:to>
      <xdr:col>7</xdr:col>
      <xdr:colOff>31750</xdr:colOff>
      <xdr:row>84</xdr:row>
      <xdr:rowOff>20267</xdr:rowOff>
    </xdr:to>
    <xdr:sp macro="" textlink="">
      <xdr:nvSpPr>
        <xdr:cNvPr id="228" name="楕円 227"/>
        <xdr:cNvSpPr/>
      </xdr:nvSpPr>
      <xdr:spPr>
        <a:xfrm>
          <a:off x="1397000" y="143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5044</xdr:rowOff>
    </xdr:from>
    <xdr:ext cx="762000" cy="259045"/>
    <xdr:sp macro="" textlink="">
      <xdr:nvSpPr>
        <xdr:cNvPr id="229" name="テキスト ボックス 228"/>
        <xdr:cNvSpPr txBox="1"/>
      </xdr:nvSpPr>
      <xdr:spPr>
        <a:xfrm>
          <a:off x="1066800" y="144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では、企業会計も含めた職員数を平成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年度末には人口の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に近づけることを目標に掲げている。本計画に基づき、再任用制度を十分に活用し、機構改革や事務事業の見直しによる適材適所の配置に努める。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58" name="直線コネクタ 257"/>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9"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0" name="直線コネクタ 259"/>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1"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2" name="直線コネクタ 261"/>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100541</xdr:rowOff>
    </xdr:to>
    <xdr:cxnSp macro="">
      <xdr:nvCxnSpPr>
        <xdr:cNvPr id="263" name="直線コネクタ 262"/>
        <xdr:cNvCxnSpPr/>
      </xdr:nvCxnSpPr>
      <xdr:spPr>
        <a:xfrm flipV="1">
          <a:off x="16179800" y="151278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117068</xdr:rowOff>
    </xdr:from>
    <xdr:ext cx="762000" cy="259045"/>
    <xdr:sp macro="" textlink="">
      <xdr:nvSpPr>
        <xdr:cNvPr id="264" name="給与水準   （国との比較）平均値テキスト"/>
        <xdr:cNvSpPr txBox="1"/>
      </xdr:nvSpPr>
      <xdr:spPr>
        <a:xfrm>
          <a:off x="17106900" y="1486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5" name="フローチャート: 判断 264"/>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66" name="直線コネクタ 265"/>
        <xdr:cNvCxnSpPr/>
      </xdr:nvCxnSpPr>
      <xdr:spPr>
        <a:xfrm>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7" name="フローチャート: 判断 266"/>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40868</xdr:rowOff>
    </xdr:from>
    <xdr:ext cx="736600" cy="259045"/>
    <xdr:sp macro="" textlink="">
      <xdr:nvSpPr>
        <xdr:cNvPr id="268" name="テキスト ボックス 267"/>
        <xdr:cNvSpPr txBox="1"/>
      </xdr:nvSpPr>
      <xdr:spPr>
        <a:xfrm>
          <a:off x="15798800" y="1478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20109</xdr:rowOff>
    </xdr:to>
    <xdr:cxnSp macro="">
      <xdr:nvCxnSpPr>
        <xdr:cNvPr id="269" name="直線コネクタ 268"/>
        <xdr:cNvCxnSpPr/>
      </xdr:nvCxnSpPr>
      <xdr:spPr>
        <a:xfrm>
          <a:off x="14401800" y="149870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0" name="フローチャート: 判断 269"/>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71" name="テキスト ボックス 27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87</xdr:row>
      <xdr:rowOff>70909</xdr:rowOff>
    </xdr:to>
    <xdr:cxnSp macro="">
      <xdr:nvCxnSpPr>
        <xdr:cNvPr id="272" name="直線コネクタ 271"/>
        <xdr:cNvCxnSpPr/>
      </xdr:nvCxnSpPr>
      <xdr:spPr>
        <a:xfrm>
          <a:off x="13512800" y="1474575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3" name="フローチャート: 判断 272"/>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4" name="テキスト ボックス 273"/>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5" name="フローチャート: 判断 274"/>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76" name="テキスト ボックス 275"/>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82" name="楕円 281"/>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83"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84" name="楕円 283"/>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85" name="テキスト ボックス 284"/>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86" name="楕円 285"/>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87" name="テキスト ボックス 286"/>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8" name="楕円 287"/>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89" name="テキスト ボックス 288"/>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90" name="楕円 289"/>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91" name="テキスト ボックス 29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に基づき、再任用制度を十分に活用し、機構改革や事務事業の見直しによる適材適所の配置に努める。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1" name="直線コネクタ 320"/>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2"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3" name="直線コネクタ 322"/>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4"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5" name="直線コネクタ 324"/>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68051</xdr:rowOff>
    </xdr:from>
    <xdr:to>
      <xdr:col>81</xdr:col>
      <xdr:colOff>44450</xdr:colOff>
      <xdr:row>63</xdr:row>
      <xdr:rowOff>70062</xdr:rowOff>
    </xdr:to>
    <xdr:cxnSp macro="">
      <xdr:nvCxnSpPr>
        <xdr:cNvPr id="326" name="直線コネクタ 325"/>
        <xdr:cNvCxnSpPr/>
      </xdr:nvCxnSpPr>
      <xdr:spPr>
        <a:xfrm>
          <a:off x="16179800" y="108694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52405</xdr:rowOff>
    </xdr:from>
    <xdr:ext cx="762000" cy="259045"/>
    <xdr:sp macro="" textlink="">
      <xdr:nvSpPr>
        <xdr:cNvPr id="327"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28" name="フローチャート: 判断 327"/>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68051</xdr:rowOff>
    </xdr:to>
    <xdr:cxnSp macro="">
      <xdr:nvCxnSpPr>
        <xdr:cNvPr id="329" name="直線コネクタ 328"/>
        <xdr:cNvCxnSpPr/>
      </xdr:nvCxnSpPr>
      <xdr:spPr>
        <a:xfrm>
          <a:off x="15290800" y="1085130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0" name="フローチャート: 判断 329"/>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135590</xdr:rowOff>
    </xdr:from>
    <xdr:ext cx="736600" cy="259045"/>
    <xdr:sp macro="" textlink="">
      <xdr:nvSpPr>
        <xdr:cNvPr id="331" name="テキスト ボックス 330"/>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49954</xdr:rowOff>
    </xdr:to>
    <xdr:cxnSp macro="">
      <xdr:nvCxnSpPr>
        <xdr:cNvPr id="332" name="直線コネクタ 331"/>
        <xdr:cNvCxnSpPr/>
      </xdr:nvCxnSpPr>
      <xdr:spPr>
        <a:xfrm>
          <a:off x="14401800" y="1084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3" name="フローチャート: 判断 332"/>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34" name="テキスト ボックス 333"/>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43921</xdr:rowOff>
    </xdr:to>
    <xdr:cxnSp macro="">
      <xdr:nvCxnSpPr>
        <xdr:cNvPr id="335" name="直線コネクタ 334"/>
        <xdr:cNvCxnSpPr/>
      </xdr:nvCxnSpPr>
      <xdr:spPr>
        <a:xfrm flipV="1">
          <a:off x="13512800" y="108432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6" name="フローチャート: 判断 335"/>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37" name="テキスト ボックス 336"/>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8" name="フローチャート: 判断 337"/>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9" name="テキスト ボックス 338"/>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19262</xdr:rowOff>
    </xdr:from>
    <xdr:to>
      <xdr:col>81</xdr:col>
      <xdr:colOff>95250</xdr:colOff>
      <xdr:row>63</xdr:row>
      <xdr:rowOff>120862</xdr:rowOff>
    </xdr:to>
    <xdr:sp macro="" textlink="">
      <xdr:nvSpPr>
        <xdr:cNvPr id="345" name="楕円 344"/>
        <xdr:cNvSpPr/>
      </xdr:nvSpPr>
      <xdr:spPr>
        <a:xfrm>
          <a:off x="16967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162789</xdr:rowOff>
    </xdr:from>
    <xdr:ext cx="762000" cy="259045"/>
    <xdr:sp macro="" textlink="">
      <xdr:nvSpPr>
        <xdr:cNvPr id="346" name="定員管理の状況該当値テキスト"/>
        <xdr:cNvSpPr txBox="1"/>
      </xdr:nvSpPr>
      <xdr:spPr>
        <a:xfrm>
          <a:off x="17106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17251</xdr:rowOff>
    </xdr:from>
    <xdr:to>
      <xdr:col>77</xdr:col>
      <xdr:colOff>95250</xdr:colOff>
      <xdr:row>63</xdr:row>
      <xdr:rowOff>118851</xdr:rowOff>
    </xdr:to>
    <xdr:sp macro="" textlink="">
      <xdr:nvSpPr>
        <xdr:cNvPr id="347" name="楕円 346"/>
        <xdr:cNvSpPr/>
      </xdr:nvSpPr>
      <xdr:spPr>
        <a:xfrm>
          <a:off x="161290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103628</xdr:rowOff>
    </xdr:from>
    <xdr:ext cx="736600" cy="259045"/>
    <xdr:sp macro="" textlink="">
      <xdr:nvSpPr>
        <xdr:cNvPr id="348" name="テキスト ボックス 347"/>
        <xdr:cNvSpPr txBox="1"/>
      </xdr:nvSpPr>
      <xdr:spPr>
        <a:xfrm>
          <a:off x="15798800" y="1090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9" name="楕円 348"/>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50" name="テキスト ボックス 349"/>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51" name="楕円 350"/>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52" name="テキスト ボックス 351"/>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164571</xdr:rowOff>
    </xdr:from>
    <xdr:to>
      <xdr:col>64</xdr:col>
      <xdr:colOff>152400</xdr:colOff>
      <xdr:row>63</xdr:row>
      <xdr:rowOff>94721</xdr:rowOff>
    </xdr:to>
    <xdr:sp macro="" textlink="">
      <xdr:nvSpPr>
        <xdr:cNvPr id="353" name="楕円 352"/>
        <xdr:cNvSpPr/>
      </xdr:nvSpPr>
      <xdr:spPr>
        <a:xfrm>
          <a:off x="13462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79498</xdr:rowOff>
    </xdr:from>
    <xdr:ext cx="762000" cy="259045"/>
    <xdr:sp macro="" textlink="">
      <xdr:nvSpPr>
        <xdr:cNvPr id="354" name="テキスト ボックス 353"/>
        <xdr:cNvSpPr txBox="1"/>
      </xdr:nvSpPr>
      <xdr:spPr>
        <a:xfrm>
          <a:off x="13131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年度と同率の</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主な要因としては、標準税収入額の増額が挙げられる。</a:t>
          </a:r>
          <a:endParaRPr lang="ja-JP" altLang="ja-JP" sz="1400">
            <a:effectLst/>
          </a:endParaRPr>
        </a:p>
        <a:p>
          <a:r>
            <a:rPr kumimoji="1" lang="ja-JP" altLang="ja-JP" sz="1100">
              <a:solidFill>
                <a:schemeClr val="dk1"/>
              </a:solidFill>
              <a:effectLst/>
              <a:latin typeface="+mn-lt"/>
              <a:ea typeface="+mn-ea"/>
              <a:cs typeface="+mn-cs"/>
            </a:rPr>
            <a:t>　今後も交付税措置のある有利な市債に絞った発行を原則として、健全財政に努める。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41910</xdr:rowOff>
    </xdr:to>
    <xdr:cxnSp macro="">
      <xdr:nvCxnSpPr>
        <xdr:cNvPr id="382" name="直線コネクタ 381"/>
        <xdr:cNvCxnSpPr/>
      </xdr:nvCxnSpPr>
      <xdr:spPr>
        <a:xfrm flipV="1">
          <a:off x="17018000" y="621284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5"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6" name="直線コネクタ 385"/>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40640</xdr:rowOff>
    </xdr:from>
    <xdr:to>
      <xdr:col>81</xdr:col>
      <xdr:colOff>44450</xdr:colOff>
      <xdr:row>36</xdr:row>
      <xdr:rowOff>40640</xdr:rowOff>
    </xdr:to>
    <xdr:cxnSp macro="">
      <xdr:nvCxnSpPr>
        <xdr:cNvPr id="387" name="直線コネクタ 386"/>
        <xdr:cNvCxnSpPr/>
      </xdr:nvCxnSpPr>
      <xdr:spPr>
        <a:xfrm>
          <a:off x="16179800" y="6212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8"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9" name="フローチャート: 判断 38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36</xdr:row>
      <xdr:rowOff>137160</xdr:rowOff>
    </xdr:to>
    <xdr:cxnSp macro="">
      <xdr:nvCxnSpPr>
        <xdr:cNvPr id="390" name="直線コネクタ 389"/>
        <xdr:cNvCxnSpPr/>
      </xdr:nvCxnSpPr>
      <xdr:spPr>
        <a:xfrm flipV="1">
          <a:off x="15290800" y="62128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137160</xdr:rowOff>
    </xdr:from>
    <xdr:to>
      <xdr:col>72</xdr:col>
      <xdr:colOff>203200</xdr:colOff>
      <xdr:row>37</xdr:row>
      <xdr:rowOff>158750</xdr:rowOff>
    </xdr:to>
    <xdr:cxnSp macro="">
      <xdr:nvCxnSpPr>
        <xdr:cNvPr id="393" name="直線コネクタ 392"/>
        <xdr:cNvCxnSpPr/>
      </xdr:nvCxnSpPr>
      <xdr:spPr>
        <a:xfrm flipV="1">
          <a:off x="14401800" y="630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4" name="フローチャート: 判断 393"/>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5" name="テキスト ボックス 394"/>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39</xdr:row>
      <xdr:rowOff>57150</xdr:rowOff>
    </xdr:to>
    <xdr:cxnSp macro="">
      <xdr:nvCxnSpPr>
        <xdr:cNvPr id="396" name="直線コネクタ 395"/>
        <xdr:cNvCxnSpPr/>
      </xdr:nvCxnSpPr>
      <xdr:spPr>
        <a:xfrm flipV="1">
          <a:off x="13512800" y="650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7" name="フローチャート: 判断 39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8" name="テキスト ボックス 39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9" name="フローチャート: 判断 398"/>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0" name="テキスト ボックス 399"/>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161290</xdr:rowOff>
    </xdr:from>
    <xdr:to>
      <xdr:col>81</xdr:col>
      <xdr:colOff>95250</xdr:colOff>
      <xdr:row>36</xdr:row>
      <xdr:rowOff>91440</xdr:rowOff>
    </xdr:to>
    <xdr:sp macro="" textlink="">
      <xdr:nvSpPr>
        <xdr:cNvPr id="406" name="楕円 405"/>
        <xdr:cNvSpPr/>
      </xdr:nvSpPr>
      <xdr:spPr>
        <a:xfrm>
          <a:off x="16967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82567</xdr:rowOff>
    </xdr:from>
    <xdr:ext cx="762000" cy="259045"/>
    <xdr:sp macro="" textlink="">
      <xdr:nvSpPr>
        <xdr:cNvPr id="407" name="公債費負担の状況該当値テキスト"/>
        <xdr:cNvSpPr txBox="1"/>
      </xdr:nvSpPr>
      <xdr:spPr>
        <a:xfrm>
          <a:off x="17106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408" name="楕円 407"/>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409" name="テキスト ボックス 408"/>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410" name="楕円 409"/>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411" name="テキスト ボックス 410"/>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2" name="楕円 411"/>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3" name="テキスト ボックス 412"/>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4" name="楕円 413"/>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5" name="テキスト ボックス 414"/>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％以下となり、類似団体平均を大きく下回っている。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主な要因としては、財政調整基金等への積立による充当可能基金や基準財政需要額算入見込額が増額したことによる充当可能財源等の増額などが挙げられる。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6" name="直線コネクタ 445"/>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7"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48" name="直線コネクタ 447"/>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97989</xdr:rowOff>
    </xdr:from>
    <xdr:ext cx="762000" cy="259045"/>
    <xdr:sp macro="" textlink="">
      <xdr:nvSpPr>
        <xdr:cNvPr id="451" name="将来負担の状況平均値テキスト"/>
        <xdr:cNvSpPr txBox="1"/>
      </xdr:nvSpPr>
      <xdr:spPr>
        <a:xfrm>
          <a:off x="17106900" y="2841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2" name="フローチャート: 判断 451"/>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75928</xdr:rowOff>
    </xdr:from>
    <xdr:to>
      <xdr:col>77</xdr:col>
      <xdr:colOff>95250</xdr:colOff>
      <xdr:row>17</xdr:row>
      <xdr:rowOff>6078</xdr:rowOff>
    </xdr:to>
    <xdr:sp macro="" textlink="">
      <xdr:nvSpPr>
        <xdr:cNvPr id="453" name="フローチャート: 判断 452"/>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4" name="テキスト ボックス 453"/>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103505</xdr:rowOff>
    </xdr:from>
    <xdr:to>
      <xdr:col>73</xdr:col>
      <xdr:colOff>44450</xdr:colOff>
      <xdr:row>17</xdr:row>
      <xdr:rowOff>33655</xdr:rowOff>
    </xdr:to>
    <xdr:sp macro="" textlink="">
      <xdr:nvSpPr>
        <xdr:cNvPr id="455" name="フローチャート: 判断 454"/>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43832</xdr:rowOff>
    </xdr:from>
    <xdr:ext cx="762000" cy="259045"/>
    <xdr:sp macro="" textlink="">
      <xdr:nvSpPr>
        <xdr:cNvPr id="456" name="テキスト ボックス 455"/>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134529</xdr:rowOff>
    </xdr:from>
    <xdr:to>
      <xdr:col>68</xdr:col>
      <xdr:colOff>203200</xdr:colOff>
      <xdr:row>17</xdr:row>
      <xdr:rowOff>64679</xdr:rowOff>
    </xdr:to>
    <xdr:sp macro="" textlink="">
      <xdr:nvSpPr>
        <xdr:cNvPr id="457" name="フローチャート: 判断 456"/>
        <xdr:cNvSpPr/>
      </xdr:nvSpPr>
      <xdr:spPr>
        <a:xfrm>
          <a:off x="14351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49456</xdr:rowOff>
    </xdr:from>
    <xdr:ext cx="762000" cy="259045"/>
    <xdr:sp macro="" textlink="">
      <xdr:nvSpPr>
        <xdr:cNvPr id="458" name="テキスト ボックス 457"/>
        <xdr:cNvSpPr txBox="1"/>
      </xdr:nvSpPr>
      <xdr:spPr>
        <a:xfrm>
          <a:off x="14020800" y="296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59" name="フローチャート: 判断 458"/>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0" name="テキスト ボックス 459"/>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146504</xdr:rowOff>
    </xdr:from>
    <xdr:to>
      <xdr:col>68</xdr:col>
      <xdr:colOff>203200</xdr:colOff>
      <xdr:row>15</xdr:row>
      <xdr:rowOff>76654</xdr:rowOff>
    </xdr:to>
    <xdr:sp macro="" textlink="">
      <xdr:nvSpPr>
        <xdr:cNvPr id="466" name="楕円 465"/>
        <xdr:cNvSpPr/>
      </xdr:nvSpPr>
      <xdr:spPr>
        <a:xfrm>
          <a:off x="14351000" y="25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86831</xdr:rowOff>
    </xdr:from>
    <xdr:ext cx="762000" cy="259045"/>
    <xdr:sp macro="" textlink="">
      <xdr:nvSpPr>
        <xdr:cNvPr id="467" name="テキスト ボックス 466"/>
        <xdr:cNvSpPr txBox="1"/>
      </xdr:nvSpPr>
      <xdr:spPr>
        <a:xfrm>
          <a:off x="14020800" y="23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65,959
65,062
222.70
35,300,467
33,651,145
1,047,676
20,285,641
35,306,268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ポイントの減少となり、類似団体平均を上回っている。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合併以来、定員適正化計画を推進することにより、職員数の削減に努めてきたところである。</a:t>
          </a:r>
          <a:endParaRPr lang="ja-JP" altLang="ja-JP" sz="1400">
            <a:effectLst/>
          </a:endParaRPr>
        </a:p>
        <a:p>
          <a:r>
            <a:rPr kumimoji="1" lang="ja-JP" altLang="ja-JP" sz="1100">
              <a:solidFill>
                <a:schemeClr val="dk1"/>
              </a:solidFill>
              <a:effectLst/>
              <a:latin typeface="+mn-lt"/>
              <a:ea typeface="+mn-ea"/>
              <a:cs typeface="+mn-cs"/>
            </a:rPr>
            <a:t>　今後も引き続き、再任用制度を十分に活用し、機構改革や事務事業の見直しによる適材適所の配置に努め、人件費の削減を図っていく。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146050</xdr:rowOff>
    </xdr:to>
    <xdr:cxnSp macro="">
      <xdr:nvCxnSpPr>
        <xdr:cNvPr id="66" name="直線コネクタ 65"/>
        <xdr:cNvCxnSpPr/>
      </xdr:nvCxnSpPr>
      <xdr:spPr>
        <a:xfrm flipV="1">
          <a:off x="3987800" y="6356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88900</xdr:rowOff>
    </xdr:from>
    <xdr:to>
      <xdr:col>19</xdr:col>
      <xdr:colOff>187325</xdr:colOff>
      <xdr:row>37</xdr:row>
      <xdr:rowOff>146050</xdr:rowOff>
    </xdr:to>
    <xdr:cxnSp macro="">
      <xdr:nvCxnSpPr>
        <xdr:cNvPr id="69" name="直線コネクタ 68"/>
        <xdr:cNvCxnSpPr/>
      </xdr:nvCxnSpPr>
      <xdr:spPr>
        <a:xfrm>
          <a:off x="3098800" y="643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88900</xdr:rowOff>
    </xdr:to>
    <xdr:cxnSp macro="">
      <xdr:nvCxnSpPr>
        <xdr:cNvPr id="72" name="直線コネクタ 71"/>
        <xdr:cNvCxnSpPr/>
      </xdr:nvCxnSpPr>
      <xdr:spPr>
        <a:xfrm>
          <a:off x="2209800" y="641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111777</xdr:rowOff>
    </xdr:from>
    <xdr:ext cx="762000" cy="259045"/>
    <xdr:sp macro="" textlink="">
      <xdr:nvSpPr>
        <xdr:cNvPr id="74" name="テキスト ボックス 73"/>
        <xdr:cNvSpPr txBox="1"/>
      </xdr:nvSpPr>
      <xdr:spPr>
        <a:xfrm>
          <a:off x="2717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88900</xdr:rowOff>
    </xdr:to>
    <xdr:cxnSp macro="">
      <xdr:nvCxnSpPr>
        <xdr:cNvPr id="75" name="直線コネクタ 74"/>
        <xdr:cNvCxnSpPr/>
      </xdr:nvCxnSpPr>
      <xdr:spPr>
        <a:xfrm flipV="1">
          <a:off x="1320800" y="641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111777</xdr:rowOff>
    </xdr:from>
    <xdr:ext cx="762000" cy="259045"/>
    <xdr:sp macro="" textlink="">
      <xdr:nvSpPr>
        <xdr:cNvPr id="77" name="テキスト ボックス 76"/>
        <xdr:cNvSpPr txBox="1"/>
      </xdr:nvSpPr>
      <xdr:spPr>
        <a:xfrm>
          <a:off x="1828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5" name="楕円 84"/>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149877</xdr:rowOff>
    </xdr:from>
    <xdr:ext cx="762000" cy="259045"/>
    <xdr:sp macro="" textlink="">
      <xdr:nvSpPr>
        <xdr:cNvPr id="86" name="人件費該当値テキスト"/>
        <xdr:cNvSpPr txBox="1"/>
      </xdr:nvSpPr>
      <xdr:spPr>
        <a:xfrm>
          <a:off x="4914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38100</xdr:rowOff>
    </xdr:from>
    <xdr:to>
      <xdr:col>15</xdr:col>
      <xdr:colOff>149225</xdr:colOff>
      <xdr:row>37</xdr:row>
      <xdr:rowOff>139700</xdr:rowOff>
    </xdr:to>
    <xdr:sp macro="" textlink="">
      <xdr:nvSpPr>
        <xdr:cNvPr id="89" name="楕円 88"/>
        <xdr:cNvSpPr/>
      </xdr:nvSpPr>
      <xdr:spPr>
        <a:xfrm>
          <a:off x="3048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90" name="テキスト ボックス 89"/>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ポイントの上昇となり、類似団体平均より高い水準となっている。</a:t>
          </a:r>
          <a:endParaRPr lang="ja-JP" altLang="ja-JP" sz="1400">
            <a:effectLst/>
          </a:endParaRPr>
        </a:p>
        <a:p>
          <a:r>
            <a:rPr kumimoji="1" lang="ja-JP" altLang="ja-JP" sz="1100">
              <a:solidFill>
                <a:schemeClr val="dk1"/>
              </a:solidFill>
              <a:effectLst/>
              <a:latin typeface="+mn-lt"/>
              <a:ea typeface="+mn-ea"/>
              <a:cs typeface="+mn-cs"/>
            </a:rPr>
            <a:t>　要因としては、松崎保育所管理運営事業の指定管理による委託料の増加によるものである。　</a:t>
          </a:r>
          <a:endParaRPr lang="ja-JP" altLang="ja-JP" sz="1400">
            <a:effectLst/>
          </a:endParaRPr>
        </a:p>
        <a:p>
          <a:r>
            <a:rPr kumimoji="1" lang="ja-JP" altLang="ja-JP" sz="1100">
              <a:solidFill>
                <a:schemeClr val="dk1"/>
              </a:solidFill>
              <a:effectLst/>
              <a:latin typeface="+mn-lt"/>
              <a:ea typeface="+mn-ea"/>
              <a:cs typeface="+mn-cs"/>
            </a:rPr>
            <a:t>　類似団体と比較して保有する施設数が多いことから、事務事業評価に基づき、維持管理費等についても前年度を踏襲するのではなく、再度点検と検討を行っていく。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20</xdr:row>
      <xdr:rowOff>45357</xdr:rowOff>
    </xdr:to>
    <xdr:cxnSp macro="">
      <xdr:nvCxnSpPr>
        <xdr:cNvPr id="129" name="直線コネクタ 128"/>
        <xdr:cNvCxnSpPr/>
      </xdr:nvCxnSpPr>
      <xdr:spPr>
        <a:xfrm>
          <a:off x="15671800" y="33274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51906</xdr:rowOff>
    </xdr:from>
    <xdr:ext cx="762000" cy="259045"/>
    <xdr:sp macro="" textlink="">
      <xdr:nvSpPr>
        <xdr:cNvPr id="130"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86179</xdr:rowOff>
    </xdr:from>
    <xdr:to>
      <xdr:col>78</xdr:col>
      <xdr:colOff>69850</xdr:colOff>
      <xdr:row>19</xdr:row>
      <xdr:rowOff>69850</xdr:rowOff>
    </xdr:to>
    <xdr:cxnSp macro="">
      <xdr:nvCxnSpPr>
        <xdr:cNvPr id="132" name="直線コネクタ 131"/>
        <xdr:cNvCxnSpPr/>
      </xdr:nvCxnSpPr>
      <xdr:spPr>
        <a:xfrm>
          <a:off x="14782800" y="30008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81841</xdr:rowOff>
    </xdr:from>
    <xdr:ext cx="736600" cy="259045"/>
    <xdr:sp macro="" textlink="">
      <xdr:nvSpPr>
        <xdr:cNvPr id="134" name="テキスト ボックス 133"/>
        <xdr:cNvSpPr txBox="1"/>
      </xdr:nvSpPr>
      <xdr:spPr>
        <a:xfrm>
          <a:off x="15290800" y="26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20864</xdr:rowOff>
    </xdr:from>
    <xdr:to>
      <xdr:col>73</xdr:col>
      <xdr:colOff>180975</xdr:colOff>
      <xdr:row>17</xdr:row>
      <xdr:rowOff>86179</xdr:rowOff>
    </xdr:to>
    <xdr:cxnSp macro="">
      <xdr:nvCxnSpPr>
        <xdr:cNvPr id="135" name="直線コネクタ 134"/>
        <xdr:cNvCxnSpPr/>
      </xdr:nvCxnSpPr>
      <xdr:spPr>
        <a:xfrm>
          <a:off x="13893800" y="29355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94343</xdr:rowOff>
    </xdr:from>
    <xdr:to>
      <xdr:col>69</xdr:col>
      <xdr:colOff>92075</xdr:colOff>
      <xdr:row>17</xdr:row>
      <xdr:rowOff>20864</xdr:rowOff>
    </xdr:to>
    <xdr:cxnSp macro="">
      <xdr:nvCxnSpPr>
        <xdr:cNvPr id="138" name="直線コネクタ 137"/>
        <xdr:cNvCxnSpPr/>
      </xdr:nvCxnSpPr>
      <xdr:spPr>
        <a:xfrm>
          <a:off x="13004800" y="28375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84364</xdr:rowOff>
    </xdr:from>
    <xdr:to>
      <xdr:col>69</xdr:col>
      <xdr:colOff>142875</xdr:colOff>
      <xdr:row>16</xdr:row>
      <xdr:rowOff>14514</xdr:rowOff>
    </xdr:to>
    <xdr:sp macro="" textlink="">
      <xdr:nvSpPr>
        <xdr:cNvPr id="139" name="フローチャート: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24691</xdr:rowOff>
    </xdr:from>
    <xdr:ext cx="762000" cy="259045"/>
    <xdr:sp macro="" textlink="">
      <xdr:nvSpPr>
        <xdr:cNvPr id="140" name="テキスト ボックス 139"/>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2" name="テキスト ボックス 141"/>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8" name="楕円 147"/>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49"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35379</xdr:rowOff>
    </xdr:from>
    <xdr:to>
      <xdr:col>74</xdr:col>
      <xdr:colOff>31750</xdr:colOff>
      <xdr:row>17</xdr:row>
      <xdr:rowOff>136979</xdr:rowOff>
    </xdr:to>
    <xdr:sp macro="" textlink="">
      <xdr:nvSpPr>
        <xdr:cNvPr id="152" name="楕円 151"/>
        <xdr:cNvSpPr/>
      </xdr:nvSpPr>
      <xdr:spPr>
        <a:xfrm>
          <a:off x="14732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53" name="テキスト ボックス 152"/>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macro="" textlink="">
      <xdr:nvSpPr>
        <xdr:cNvPr id="154" name="楕円 153"/>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56441</xdr:rowOff>
    </xdr:from>
    <xdr:ext cx="762000" cy="259045"/>
    <xdr:sp macro="" textlink="">
      <xdr:nvSpPr>
        <xdr:cNvPr id="155" name="テキスト ボックス 154"/>
        <xdr:cNvSpPr txBox="1"/>
      </xdr:nvSpPr>
      <xdr:spPr>
        <a:xfrm>
          <a:off x="13512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43543</xdr:rowOff>
    </xdr:from>
    <xdr:to>
      <xdr:col>65</xdr:col>
      <xdr:colOff>53975</xdr:colOff>
      <xdr:row>16</xdr:row>
      <xdr:rowOff>145143</xdr:rowOff>
    </xdr:to>
    <xdr:sp macro="" textlink="">
      <xdr:nvSpPr>
        <xdr:cNvPr id="156" name="楕円 155"/>
        <xdr:cNvSpPr/>
      </xdr:nvSpPr>
      <xdr:spPr>
        <a:xfrm>
          <a:off x="12954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129920</xdr:rowOff>
    </xdr:from>
    <xdr:ext cx="762000" cy="259045"/>
    <xdr:sp macro="" textlink="">
      <xdr:nvSpPr>
        <xdr:cNvPr id="157" name="テキスト ボックス 156"/>
        <xdr:cNvSpPr txBox="1"/>
      </xdr:nvSpPr>
      <xdr:spPr>
        <a:xfrm>
          <a:off x="12623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％と類似団体平均より低い水準にあるものの、平成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ポイントの上昇となった。</a:t>
          </a:r>
          <a:endParaRPr lang="ja-JP" altLang="ja-JP" sz="1400">
            <a:effectLst/>
          </a:endParaRPr>
        </a:p>
        <a:p>
          <a:r>
            <a:rPr kumimoji="1" lang="ja-JP" altLang="ja-JP" sz="1100">
              <a:solidFill>
                <a:schemeClr val="dk1"/>
              </a:solidFill>
              <a:effectLst/>
              <a:latin typeface="+mn-lt"/>
              <a:ea typeface="+mn-ea"/>
              <a:cs typeface="+mn-cs"/>
            </a:rPr>
            <a:t>　主な要因は、私立保育所の利用に係る給付の増額等によるものである。</a:t>
          </a:r>
          <a:endParaRPr lang="ja-JP" altLang="ja-JP" sz="1400">
            <a:effectLst/>
          </a:endParaRPr>
        </a:p>
        <a:p>
          <a:r>
            <a:rPr kumimoji="1" lang="ja-JP" altLang="ja-JP" sz="1100">
              <a:solidFill>
                <a:schemeClr val="dk1"/>
              </a:solidFill>
              <a:effectLst/>
              <a:latin typeface="+mn-lt"/>
              <a:ea typeface="+mn-ea"/>
              <a:cs typeface="+mn-cs"/>
            </a:rPr>
            <a:t>　市単独事業については、今後、見直しを行い、財政を圧迫する上昇傾向に歯止めをかけるよう努める。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92710</xdr:rowOff>
    </xdr:to>
    <xdr:cxnSp macro="">
      <xdr:nvCxnSpPr>
        <xdr:cNvPr id="188" name="直線コネクタ 187"/>
        <xdr:cNvCxnSpPr/>
      </xdr:nvCxnSpPr>
      <xdr:spPr>
        <a:xfrm>
          <a:off x="3987800" y="9773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57</xdr:row>
      <xdr:rowOff>1270</xdr:rowOff>
    </xdr:to>
    <xdr:cxnSp macro="">
      <xdr:nvCxnSpPr>
        <xdr:cNvPr id="191" name="直線コネクタ 190"/>
        <xdr:cNvCxnSpPr/>
      </xdr:nvCxnSpPr>
      <xdr:spPr>
        <a:xfrm>
          <a:off x="3098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3" name="テキスト ボックス 192"/>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104140</xdr:rowOff>
    </xdr:to>
    <xdr:cxnSp macro="">
      <xdr:nvCxnSpPr>
        <xdr:cNvPr id="194" name="直線コネクタ 193"/>
        <xdr:cNvCxnSpPr/>
      </xdr:nvCxnSpPr>
      <xdr:spPr>
        <a:xfrm>
          <a:off x="2209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196" name="テキスト ボックス 195"/>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35560</xdr:rowOff>
    </xdr:to>
    <xdr:cxnSp macro="">
      <xdr:nvCxnSpPr>
        <xdr:cNvPr id="197" name="直線コネクタ 196"/>
        <xdr:cNvCxnSpPr/>
      </xdr:nvCxnSpPr>
      <xdr:spPr>
        <a:xfrm>
          <a:off x="1320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8" name="フローチャート: 判断 197"/>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9" name="テキスト ボックス 198"/>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1" name="テキスト ボックス 200"/>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7" name="楕円 206"/>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58437</xdr:rowOff>
    </xdr:from>
    <xdr:ext cx="762000" cy="259045"/>
    <xdr:sp macro="" textlink="">
      <xdr:nvSpPr>
        <xdr:cNvPr id="208" name="扶助費該当値テキスト"/>
        <xdr:cNvSpPr txBox="1"/>
      </xdr:nvSpPr>
      <xdr:spPr>
        <a:xfrm>
          <a:off x="4914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9" name="楕円 208"/>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62247</xdr:rowOff>
    </xdr:from>
    <xdr:ext cx="736600" cy="259045"/>
    <xdr:sp macro="" textlink="">
      <xdr:nvSpPr>
        <xdr:cNvPr id="210" name="テキスト ボックス 209"/>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2" name="テキスト ボックス 211"/>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4" name="テキスト ボックス 213"/>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5" name="楕円 214"/>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6" name="テキスト ボックス 215"/>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％となり、類似団体平均より低い水準となっている。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繰出金については、今後も税収を主な財源とする普通会計の負担額を減らしていけるよう、経常経費の削減に努める。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29028</xdr:rowOff>
    </xdr:to>
    <xdr:cxnSp macro="">
      <xdr:nvCxnSpPr>
        <xdr:cNvPr id="251" name="直線コネクタ 250"/>
        <xdr:cNvCxnSpPr/>
      </xdr:nvCxnSpPr>
      <xdr:spPr>
        <a:xfrm flipV="1">
          <a:off x="15671800" y="9875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151493</xdr:rowOff>
    </xdr:from>
    <xdr:to>
      <xdr:col>78</xdr:col>
      <xdr:colOff>69850</xdr:colOff>
      <xdr:row>58</xdr:row>
      <xdr:rowOff>29028</xdr:rowOff>
    </xdr:to>
    <xdr:cxnSp macro="">
      <xdr:nvCxnSpPr>
        <xdr:cNvPr id="254" name="直線コネクタ 253"/>
        <xdr:cNvCxnSpPr/>
      </xdr:nvCxnSpPr>
      <xdr:spPr>
        <a:xfrm>
          <a:off x="14782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6" name="テキスト ボックス 255"/>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151493</xdr:rowOff>
    </xdr:to>
    <xdr:cxnSp macro="">
      <xdr:nvCxnSpPr>
        <xdr:cNvPr id="257" name="直線コネクタ 256"/>
        <xdr:cNvCxnSpPr/>
      </xdr:nvCxnSpPr>
      <xdr:spPr>
        <a:xfrm>
          <a:off x="13893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80934</xdr:rowOff>
    </xdr:from>
    <xdr:ext cx="762000" cy="259045"/>
    <xdr:sp macro="" textlink="">
      <xdr:nvSpPr>
        <xdr:cNvPr id="259" name="テキスト ボックス 258"/>
        <xdr:cNvSpPr txBox="1"/>
      </xdr:nvSpPr>
      <xdr:spPr>
        <a:xfrm>
          <a:off x="14401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102507</xdr:rowOff>
    </xdr:to>
    <xdr:cxnSp macro="">
      <xdr:nvCxnSpPr>
        <xdr:cNvPr id="260" name="直線コネクタ 259"/>
        <xdr:cNvCxnSpPr/>
      </xdr:nvCxnSpPr>
      <xdr:spPr>
        <a:xfrm>
          <a:off x="13004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108857</xdr:rowOff>
    </xdr:from>
    <xdr:to>
      <xdr:col>69</xdr:col>
      <xdr:colOff>142875</xdr:colOff>
      <xdr:row>57</xdr:row>
      <xdr:rowOff>39007</xdr:rowOff>
    </xdr:to>
    <xdr:sp macro="" textlink="">
      <xdr:nvSpPr>
        <xdr:cNvPr id="261" name="フローチャート: 判断 260"/>
        <xdr:cNvSpPr/>
      </xdr:nvSpPr>
      <xdr:spPr>
        <a:xfrm>
          <a:off x="13843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62" name="テキスト ボックス 261"/>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68234</xdr:rowOff>
    </xdr:from>
    <xdr:ext cx="762000" cy="259045"/>
    <xdr:sp macro="" textlink="">
      <xdr:nvSpPr>
        <xdr:cNvPr id="271"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2" name="楕円 271"/>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73" name="テキスト ボックス 272"/>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100693</xdr:rowOff>
    </xdr:from>
    <xdr:to>
      <xdr:col>74</xdr:col>
      <xdr:colOff>31750</xdr:colOff>
      <xdr:row>58</xdr:row>
      <xdr:rowOff>30843</xdr:rowOff>
    </xdr:to>
    <xdr:sp macro="" textlink="">
      <xdr:nvSpPr>
        <xdr:cNvPr id="274" name="楕円 273"/>
        <xdr:cNvSpPr/>
      </xdr:nvSpPr>
      <xdr:spPr>
        <a:xfrm>
          <a:off x="14732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41020</xdr:rowOff>
    </xdr:from>
    <xdr:ext cx="762000" cy="259045"/>
    <xdr:sp macro="" textlink="">
      <xdr:nvSpPr>
        <xdr:cNvPr id="275" name="テキスト ボックス 274"/>
        <xdr:cNvSpPr txBox="1"/>
      </xdr:nvSpPr>
      <xdr:spPr>
        <a:xfrm>
          <a:off x="14401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7" name="テキスト ボックス 276"/>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ポイントの上昇となり類似団体平均より高い水準となっている。</a:t>
          </a:r>
          <a:endParaRPr lang="ja-JP" altLang="ja-JP" sz="1400">
            <a:effectLst/>
          </a:endParaRPr>
        </a:p>
        <a:p>
          <a:r>
            <a:rPr kumimoji="1" lang="ja-JP" altLang="ja-JP" sz="1100">
              <a:solidFill>
                <a:schemeClr val="dk1"/>
              </a:solidFill>
              <a:effectLst/>
              <a:latin typeface="+mn-lt"/>
              <a:ea typeface="+mn-ea"/>
              <a:cs typeface="+mn-cs"/>
            </a:rPr>
            <a:t>   主な要因は一部事務組合に対する負担金の増額である。</a:t>
          </a:r>
          <a:endParaRPr lang="ja-JP" altLang="ja-JP" sz="1400">
            <a:effectLst/>
          </a:endParaRPr>
        </a:p>
        <a:p>
          <a:r>
            <a:rPr kumimoji="1" lang="ja-JP" altLang="ja-JP" sz="1100">
              <a:solidFill>
                <a:schemeClr val="dk1"/>
              </a:solidFill>
              <a:effectLst/>
              <a:latin typeface="+mn-lt"/>
              <a:ea typeface="+mn-ea"/>
              <a:cs typeface="+mn-cs"/>
            </a:rPr>
            <a:t>　各種団体等への補助金については、第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次行政改革大綱（平成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年度）に基づき、整理合理化・優遇措置の見直し等を行っていく。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101600</xdr:rowOff>
    </xdr:from>
    <xdr:to>
      <xdr:col>82</xdr:col>
      <xdr:colOff>107950</xdr:colOff>
      <xdr:row>38</xdr:row>
      <xdr:rowOff>139700</xdr:rowOff>
    </xdr:to>
    <xdr:cxnSp macro="">
      <xdr:nvCxnSpPr>
        <xdr:cNvPr id="312" name="直線コネクタ 311"/>
        <xdr:cNvCxnSpPr/>
      </xdr:nvCxnSpPr>
      <xdr:spPr>
        <a:xfrm>
          <a:off x="15671800" y="661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3"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101600</xdr:rowOff>
    </xdr:from>
    <xdr:to>
      <xdr:col>78</xdr:col>
      <xdr:colOff>69850</xdr:colOff>
      <xdr:row>39</xdr:row>
      <xdr:rowOff>19050</xdr:rowOff>
    </xdr:to>
    <xdr:cxnSp macro="">
      <xdr:nvCxnSpPr>
        <xdr:cNvPr id="315" name="直線コネクタ 314"/>
        <xdr:cNvCxnSpPr/>
      </xdr:nvCxnSpPr>
      <xdr:spPr>
        <a:xfrm flipV="1">
          <a:off x="14782800" y="661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0</xdr:rowOff>
    </xdr:from>
    <xdr:to>
      <xdr:col>73</xdr:col>
      <xdr:colOff>180975</xdr:colOff>
      <xdr:row>39</xdr:row>
      <xdr:rowOff>19050</xdr:rowOff>
    </xdr:to>
    <xdr:cxnSp macro="">
      <xdr:nvCxnSpPr>
        <xdr:cNvPr id="318" name="直線コネクタ 317"/>
        <xdr:cNvCxnSpPr/>
      </xdr:nvCxnSpPr>
      <xdr:spPr>
        <a:xfrm>
          <a:off x="13893800" y="6515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0" name="テキスト ボックス 319"/>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0</xdr:rowOff>
    </xdr:from>
    <xdr:to>
      <xdr:col>69</xdr:col>
      <xdr:colOff>92075</xdr:colOff>
      <xdr:row>39</xdr:row>
      <xdr:rowOff>95250</xdr:rowOff>
    </xdr:to>
    <xdr:cxnSp macro="">
      <xdr:nvCxnSpPr>
        <xdr:cNvPr id="321" name="直線コネクタ 320"/>
        <xdr:cNvCxnSpPr/>
      </xdr:nvCxnSpPr>
      <xdr:spPr>
        <a:xfrm flipV="1">
          <a:off x="13004800" y="6515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2" name="フローチャート: 判断 321"/>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118127</xdr:rowOff>
    </xdr:from>
    <xdr:ext cx="762000" cy="259045"/>
    <xdr:sp macro="" textlink="">
      <xdr:nvSpPr>
        <xdr:cNvPr id="323" name="テキスト ボックス 322"/>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5" name="テキスト ボックス 32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88900</xdr:rowOff>
    </xdr:from>
    <xdr:to>
      <xdr:col>82</xdr:col>
      <xdr:colOff>158750</xdr:colOff>
      <xdr:row>39</xdr:row>
      <xdr:rowOff>19050</xdr:rowOff>
    </xdr:to>
    <xdr:sp macro="" textlink="">
      <xdr:nvSpPr>
        <xdr:cNvPr id="331" name="楕円 330"/>
        <xdr:cNvSpPr/>
      </xdr:nvSpPr>
      <xdr:spPr>
        <a:xfrm>
          <a:off x="1645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60977</xdr:rowOff>
    </xdr:from>
    <xdr:ext cx="762000" cy="259045"/>
    <xdr:sp macro="" textlink="">
      <xdr:nvSpPr>
        <xdr:cNvPr id="332" name="補助費等該当値テキスト"/>
        <xdr:cNvSpPr txBox="1"/>
      </xdr:nvSpPr>
      <xdr:spPr>
        <a:xfrm>
          <a:off x="16598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50800</xdr:rowOff>
    </xdr:from>
    <xdr:to>
      <xdr:col>78</xdr:col>
      <xdr:colOff>120650</xdr:colOff>
      <xdr:row>38</xdr:row>
      <xdr:rowOff>152400</xdr:rowOff>
    </xdr:to>
    <xdr:sp macro="" textlink="">
      <xdr:nvSpPr>
        <xdr:cNvPr id="333" name="楕円 332"/>
        <xdr:cNvSpPr/>
      </xdr:nvSpPr>
      <xdr:spPr>
        <a:xfrm>
          <a:off x="15621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137177</xdr:rowOff>
    </xdr:from>
    <xdr:ext cx="736600" cy="259045"/>
    <xdr:sp macro="" textlink="">
      <xdr:nvSpPr>
        <xdr:cNvPr id="334" name="テキスト ボックス 333"/>
        <xdr:cNvSpPr txBox="1"/>
      </xdr:nvSpPr>
      <xdr:spPr>
        <a:xfrm>
          <a:off x="15290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139700</xdr:rowOff>
    </xdr:from>
    <xdr:to>
      <xdr:col>74</xdr:col>
      <xdr:colOff>31750</xdr:colOff>
      <xdr:row>39</xdr:row>
      <xdr:rowOff>69850</xdr:rowOff>
    </xdr:to>
    <xdr:sp macro="" textlink="">
      <xdr:nvSpPr>
        <xdr:cNvPr id="335" name="楕円 334"/>
        <xdr:cNvSpPr/>
      </xdr:nvSpPr>
      <xdr:spPr>
        <a:xfrm>
          <a:off x="14732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54627</xdr:rowOff>
    </xdr:from>
    <xdr:ext cx="762000" cy="259045"/>
    <xdr:sp macro="" textlink="">
      <xdr:nvSpPr>
        <xdr:cNvPr id="336" name="テキスト ボックス 335"/>
        <xdr:cNvSpPr txBox="1"/>
      </xdr:nvSpPr>
      <xdr:spPr>
        <a:xfrm>
          <a:off x="14401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120650</xdr:rowOff>
    </xdr:from>
    <xdr:to>
      <xdr:col>69</xdr:col>
      <xdr:colOff>142875</xdr:colOff>
      <xdr:row>38</xdr:row>
      <xdr:rowOff>50800</xdr:rowOff>
    </xdr:to>
    <xdr:sp macro="" textlink="">
      <xdr:nvSpPr>
        <xdr:cNvPr id="337" name="楕円 336"/>
        <xdr:cNvSpPr/>
      </xdr:nvSpPr>
      <xdr:spPr>
        <a:xfrm>
          <a:off x="13843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35577</xdr:rowOff>
    </xdr:from>
    <xdr:ext cx="762000" cy="259045"/>
    <xdr:sp macro="" textlink="">
      <xdr:nvSpPr>
        <xdr:cNvPr id="338" name="テキスト ボックス 337"/>
        <xdr:cNvSpPr txBox="1"/>
      </xdr:nvSpPr>
      <xdr:spPr>
        <a:xfrm>
          <a:off x="13512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44450</xdr:rowOff>
    </xdr:from>
    <xdr:to>
      <xdr:col>65</xdr:col>
      <xdr:colOff>53975</xdr:colOff>
      <xdr:row>39</xdr:row>
      <xdr:rowOff>146050</xdr:rowOff>
    </xdr:to>
    <xdr:sp macro="" textlink="">
      <xdr:nvSpPr>
        <xdr:cNvPr id="339" name="楕円 338"/>
        <xdr:cNvSpPr/>
      </xdr:nvSpPr>
      <xdr:spPr>
        <a:xfrm>
          <a:off x="12954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130827</xdr:rowOff>
    </xdr:from>
    <xdr:ext cx="762000" cy="259045"/>
    <xdr:sp macro="" textlink="">
      <xdr:nvSpPr>
        <xdr:cNvPr id="340" name="テキスト ボックス 339"/>
        <xdr:cNvSpPr txBox="1"/>
      </xdr:nvSpPr>
      <xdr:spPr>
        <a:xfrm>
          <a:off x="12623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13.8</a:t>
          </a:r>
          <a:r>
            <a:rPr kumimoji="1" lang="ja-JP" altLang="ja-JP" sz="1100">
              <a:solidFill>
                <a:schemeClr val="dk1"/>
              </a:solidFill>
              <a:effectLst/>
              <a:latin typeface="+mn-lt"/>
              <a:ea typeface="+mn-ea"/>
              <a:cs typeface="+mn-cs"/>
            </a:rPr>
            <a:t>％と類似団体平均より低い水準にあるが、平成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ポイントの上昇となった。</a:t>
          </a:r>
          <a:endParaRPr lang="ja-JP" altLang="ja-JP" sz="1400">
            <a:effectLst/>
          </a:endParaRPr>
        </a:p>
        <a:p>
          <a:r>
            <a:rPr kumimoji="1" lang="ja-JP" altLang="ja-JP" sz="1100">
              <a:solidFill>
                <a:schemeClr val="dk1"/>
              </a:solidFill>
              <a:effectLst/>
              <a:latin typeface="+mn-lt"/>
              <a:ea typeface="+mn-ea"/>
              <a:cs typeface="+mn-cs"/>
            </a:rPr>
            <a:t>　主な要因は、据置期間を終えた合併特例債の償還が始まったことによる元利償還金の増額である。</a:t>
          </a:r>
          <a:endParaRPr lang="ja-JP" altLang="ja-JP" sz="1400">
            <a:effectLst/>
          </a:endParaRPr>
        </a:p>
        <a:p>
          <a:r>
            <a:rPr kumimoji="1" lang="ja-JP" altLang="ja-JP" sz="1100">
              <a:solidFill>
                <a:schemeClr val="dk1"/>
              </a:solidFill>
              <a:effectLst/>
              <a:latin typeface="+mn-lt"/>
              <a:ea typeface="+mn-ea"/>
              <a:cs typeface="+mn-cs"/>
            </a:rPr>
            <a:t>　今後も交付税措置のある有利な市債に絞った発行を原則とし、健全な財政運営に努める。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77</xdr:row>
      <xdr:rowOff>102507</xdr:rowOff>
    </xdr:to>
    <xdr:cxnSp macro="">
      <xdr:nvCxnSpPr>
        <xdr:cNvPr id="375" name="直線コネクタ 374"/>
        <xdr:cNvCxnSpPr/>
      </xdr:nvCxnSpPr>
      <xdr:spPr>
        <a:xfrm>
          <a:off x="3987800" y="131517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154413</xdr:rowOff>
    </xdr:from>
    <xdr:ext cx="762000" cy="259045"/>
    <xdr:sp macro="" textlink="">
      <xdr:nvSpPr>
        <xdr:cNvPr id="376" name="公債費平均値テキスト"/>
        <xdr:cNvSpPr txBox="1"/>
      </xdr:nvSpPr>
      <xdr:spPr>
        <a:xfrm>
          <a:off x="4914900" y="1335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121557</xdr:rowOff>
    </xdr:to>
    <xdr:cxnSp macro="">
      <xdr:nvCxnSpPr>
        <xdr:cNvPr id="378" name="直線コネクタ 377"/>
        <xdr:cNvCxnSpPr/>
      </xdr:nvCxnSpPr>
      <xdr:spPr>
        <a:xfrm>
          <a:off x="3098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80" name="テキスト ボックス 379"/>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121557</xdr:rowOff>
    </xdr:to>
    <xdr:cxnSp macro="">
      <xdr:nvCxnSpPr>
        <xdr:cNvPr id="381" name="直線コネクタ 380"/>
        <xdr:cNvCxnSpPr/>
      </xdr:nvCxnSpPr>
      <xdr:spPr>
        <a:xfrm flipV="1">
          <a:off x="2209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151691</xdr:rowOff>
    </xdr:from>
    <xdr:ext cx="762000" cy="259045"/>
    <xdr:sp macro="" textlink="">
      <xdr:nvSpPr>
        <xdr:cNvPr id="383" name="テキスト ボックス 382"/>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121557</xdr:rowOff>
    </xdr:from>
    <xdr:to>
      <xdr:col>11</xdr:col>
      <xdr:colOff>9525</xdr:colOff>
      <xdr:row>77</xdr:row>
      <xdr:rowOff>58964</xdr:rowOff>
    </xdr:to>
    <xdr:cxnSp macro="">
      <xdr:nvCxnSpPr>
        <xdr:cNvPr id="384" name="直線コネクタ 383"/>
        <xdr:cNvCxnSpPr/>
      </xdr:nvCxnSpPr>
      <xdr:spPr>
        <a:xfrm flipV="1">
          <a:off x="1320800" y="131517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85" name="フローチャート: 判断 384"/>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6" name="テキスト ボックス 385"/>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88" name="テキスト ボックス 387"/>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4" name="楕円 393"/>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5" name="公債費該当値テキスト"/>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70757</xdr:rowOff>
    </xdr:from>
    <xdr:to>
      <xdr:col>20</xdr:col>
      <xdr:colOff>38100</xdr:colOff>
      <xdr:row>77</xdr:row>
      <xdr:rowOff>907</xdr:rowOff>
    </xdr:to>
    <xdr:sp macro="" textlink="">
      <xdr:nvSpPr>
        <xdr:cNvPr id="396" name="楕円 395"/>
        <xdr:cNvSpPr/>
      </xdr:nvSpPr>
      <xdr:spPr>
        <a:xfrm>
          <a:off x="3937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11084</xdr:rowOff>
    </xdr:from>
    <xdr:ext cx="736600" cy="259045"/>
    <xdr:sp macro="" textlink="">
      <xdr:nvSpPr>
        <xdr:cNvPr id="397" name="テキスト ボックス 396"/>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8" name="楕円 397"/>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399" name="テキスト ボックス 398"/>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70757</xdr:rowOff>
    </xdr:from>
    <xdr:to>
      <xdr:col>11</xdr:col>
      <xdr:colOff>60325</xdr:colOff>
      <xdr:row>77</xdr:row>
      <xdr:rowOff>907</xdr:rowOff>
    </xdr:to>
    <xdr:sp macro="" textlink="">
      <xdr:nvSpPr>
        <xdr:cNvPr id="400" name="楕円 399"/>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401" name="テキスト ボックス 400"/>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8164</xdr:rowOff>
    </xdr:from>
    <xdr:to>
      <xdr:col>6</xdr:col>
      <xdr:colOff>171450</xdr:colOff>
      <xdr:row>77</xdr:row>
      <xdr:rowOff>109764</xdr:rowOff>
    </xdr:to>
    <xdr:sp macro="" textlink="">
      <xdr:nvSpPr>
        <xdr:cNvPr id="402" name="楕円 401"/>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119941</xdr:rowOff>
    </xdr:from>
    <xdr:ext cx="762000" cy="259045"/>
    <xdr:sp macro="" textlink="">
      <xdr:nvSpPr>
        <xdr:cNvPr id="403" name="テキスト ボックス 402"/>
        <xdr:cNvSpPr txBox="1"/>
      </xdr:nvSpPr>
      <xdr:spPr>
        <a:xfrm>
          <a:off x="939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ポイント上昇し、類似団体平均より高い水準となっている。</a:t>
          </a:r>
          <a:endParaRPr lang="ja-JP" altLang="ja-JP" sz="1400">
            <a:effectLst/>
          </a:endParaRPr>
        </a:p>
        <a:p>
          <a:r>
            <a:rPr kumimoji="1" lang="ja-JP" altLang="ja-JP" sz="1100">
              <a:solidFill>
                <a:schemeClr val="dk1"/>
              </a:solidFill>
              <a:effectLst/>
              <a:latin typeface="+mn-lt"/>
              <a:ea typeface="+mn-ea"/>
              <a:cs typeface="+mn-cs"/>
            </a:rPr>
            <a:t>　主な要因としては、扶助費が増加したことによるもの。</a:t>
          </a:r>
          <a:endParaRPr lang="ja-JP" altLang="ja-JP" sz="1400">
            <a:effectLst/>
          </a:endParaRPr>
        </a:p>
        <a:p>
          <a:r>
            <a:rPr kumimoji="1" lang="ja-JP" altLang="ja-JP" sz="1100">
              <a:solidFill>
                <a:schemeClr val="dk1"/>
              </a:solidFill>
              <a:effectLst/>
              <a:latin typeface="+mn-lt"/>
              <a:ea typeface="+mn-ea"/>
              <a:cs typeface="+mn-cs"/>
            </a:rPr>
            <a:t>　今後とも、事務事業評価等による経常経費の削減に努め、経常収支比率の減少を目指す。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1814</xdr:rowOff>
    </xdr:from>
    <xdr:to>
      <xdr:col>82</xdr:col>
      <xdr:colOff>107950</xdr:colOff>
      <xdr:row>80</xdr:row>
      <xdr:rowOff>34471</xdr:rowOff>
    </xdr:to>
    <xdr:cxnSp macro="">
      <xdr:nvCxnSpPr>
        <xdr:cNvPr id="438" name="直線コネクタ 437"/>
        <xdr:cNvCxnSpPr/>
      </xdr:nvCxnSpPr>
      <xdr:spPr>
        <a:xfrm>
          <a:off x="15671800" y="13717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166206</xdr:rowOff>
    </xdr:from>
    <xdr:ext cx="762000" cy="259045"/>
    <xdr:sp macro="" textlink="">
      <xdr:nvSpPr>
        <xdr:cNvPr id="439" name="公債費以外平均値テキスト"/>
        <xdr:cNvSpPr txBox="1"/>
      </xdr:nvSpPr>
      <xdr:spPr>
        <a:xfrm>
          <a:off x="16598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105229</xdr:rowOff>
    </xdr:from>
    <xdr:to>
      <xdr:col>78</xdr:col>
      <xdr:colOff>69850</xdr:colOff>
      <xdr:row>80</xdr:row>
      <xdr:rowOff>1814</xdr:rowOff>
    </xdr:to>
    <xdr:cxnSp macro="">
      <xdr:nvCxnSpPr>
        <xdr:cNvPr id="441" name="直線コネクタ 440"/>
        <xdr:cNvCxnSpPr/>
      </xdr:nvCxnSpPr>
      <xdr:spPr>
        <a:xfrm>
          <a:off x="14782800" y="134783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105229</xdr:rowOff>
    </xdr:to>
    <xdr:cxnSp macro="">
      <xdr:nvCxnSpPr>
        <xdr:cNvPr id="444" name="直線コネクタ 443"/>
        <xdr:cNvCxnSpPr/>
      </xdr:nvCxnSpPr>
      <xdr:spPr>
        <a:xfrm>
          <a:off x="13893800" y="131953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6" name="テキスト ボックス 445"/>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39914</xdr:rowOff>
    </xdr:to>
    <xdr:cxnSp macro="">
      <xdr:nvCxnSpPr>
        <xdr:cNvPr id="447" name="直線コネクタ 446"/>
        <xdr:cNvCxnSpPr/>
      </xdr:nvCxnSpPr>
      <xdr:spPr>
        <a:xfrm flipV="1">
          <a:off x="13004800" y="131953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48" name="フローチャート: 判断 447"/>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9" name="テキスト ボックス 448"/>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125384</xdr:rowOff>
    </xdr:from>
    <xdr:ext cx="762000" cy="259045"/>
    <xdr:sp macro="" textlink="">
      <xdr:nvSpPr>
        <xdr:cNvPr id="451" name="テキスト ボックス 450"/>
        <xdr:cNvSpPr txBox="1"/>
      </xdr:nvSpPr>
      <xdr:spPr>
        <a:xfrm>
          <a:off x="12623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155121</xdr:rowOff>
    </xdr:from>
    <xdr:to>
      <xdr:col>82</xdr:col>
      <xdr:colOff>158750</xdr:colOff>
      <xdr:row>80</xdr:row>
      <xdr:rowOff>85271</xdr:rowOff>
    </xdr:to>
    <xdr:sp macro="" textlink="">
      <xdr:nvSpPr>
        <xdr:cNvPr id="457" name="楕円 456"/>
        <xdr:cNvSpPr/>
      </xdr:nvSpPr>
      <xdr:spPr>
        <a:xfrm>
          <a:off x="164592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127198</xdr:rowOff>
    </xdr:from>
    <xdr:ext cx="762000" cy="259045"/>
    <xdr:sp macro="" textlink="">
      <xdr:nvSpPr>
        <xdr:cNvPr id="458" name="公債費以外該当値テキスト"/>
        <xdr:cNvSpPr txBox="1"/>
      </xdr:nvSpPr>
      <xdr:spPr>
        <a:xfrm>
          <a:off x="16598900" y="1367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122464</xdr:rowOff>
    </xdr:from>
    <xdr:to>
      <xdr:col>78</xdr:col>
      <xdr:colOff>120650</xdr:colOff>
      <xdr:row>80</xdr:row>
      <xdr:rowOff>52614</xdr:rowOff>
    </xdr:to>
    <xdr:sp macro="" textlink="">
      <xdr:nvSpPr>
        <xdr:cNvPr id="459" name="楕円 458"/>
        <xdr:cNvSpPr/>
      </xdr:nvSpPr>
      <xdr:spPr>
        <a:xfrm>
          <a:off x="15621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37391</xdr:rowOff>
    </xdr:from>
    <xdr:ext cx="736600" cy="259045"/>
    <xdr:sp macro="" textlink="">
      <xdr:nvSpPr>
        <xdr:cNvPr id="460" name="テキスト ボックス 459"/>
        <xdr:cNvSpPr txBox="1"/>
      </xdr:nvSpPr>
      <xdr:spPr>
        <a:xfrm>
          <a:off x="15290800" y="1375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54429</xdr:rowOff>
    </xdr:from>
    <xdr:to>
      <xdr:col>74</xdr:col>
      <xdr:colOff>31750</xdr:colOff>
      <xdr:row>78</xdr:row>
      <xdr:rowOff>156029</xdr:rowOff>
    </xdr:to>
    <xdr:sp macro="" textlink="">
      <xdr:nvSpPr>
        <xdr:cNvPr id="461" name="楕円 460"/>
        <xdr:cNvSpPr/>
      </xdr:nvSpPr>
      <xdr:spPr>
        <a:xfrm>
          <a:off x="14732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140806</xdr:rowOff>
    </xdr:from>
    <xdr:ext cx="762000" cy="259045"/>
    <xdr:sp macro="" textlink="">
      <xdr:nvSpPr>
        <xdr:cNvPr id="462" name="テキスト ボックス 461"/>
        <xdr:cNvSpPr txBox="1"/>
      </xdr:nvSpPr>
      <xdr:spPr>
        <a:xfrm>
          <a:off x="14401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3" name="楕円 462"/>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64" name="テキスト ボックス 463"/>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macro="" textlink="">
      <xdr:nvSpPr>
        <xdr:cNvPr id="465" name="楕円 464"/>
        <xdr:cNvSpPr/>
      </xdr:nvSpPr>
      <xdr:spPr>
        <a:xfrm>
          <a:off x="12954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75491</xdr:rowOff>
    </xdr:from>
    <xdr:ext cx="762000" cy="259045"/>
    <xdr:sp macro="" textlink="">
      <xdr:nvSpPr>
        <xdr:cNvPr id="466" name="テキスト ボックス 465"/>
        <xdr:cNvSpPr txBox="1"/>
      </xdr:nvSpPr>
      <xdr:spPr>
        <a:xfrm>
          <a:off x="12623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112065</xdr:rowOff>
    </xdr:from>
    <xdr:to>
      <xdr:col>29</xdr:col>
      <xdr:colOff>127000</xdr:colOff>
      <xdr:row>13</xdr:row>
      <xdr:rowOff>157137</xdr:rowOff>
    </xdr:to>
    <xdr:cxnSp macro="">
      <xdr:nvCxnSpPr>
        <xdr:cNvPr id="50" name="直線コネクタ 49"/>
        <xdr:cNvCxnSpPr/>
      </xdr:nvCxnSpPr>
      <xdr:spPr bwMode="auto">
        <a:xfrm flipV="1">
          <a:off x="5003800" y="2388540"/>
          <a:ext cx="647700" cy="4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67975</xdr:rowOff>
    </xdr:from>
    <xdr:ext cx="762000" cy="259045"/>
    <xdr:sp macro="" textlink="">
      <xdr:nvSpPr>
        <xdr:cNvPr id="51" name="人口1人当たり決算額の推移平均値テキスト130"/>
        <xdr:cNvSpPr txBox="1"/>
      </xdr:nvSpPr>
      <xdr:spPr>
        <a:xfrm>
          <a:off x="5740400" y="2687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157137</xdr:rowOff>
    </xdr:from>
    <xdr:to>
      <xdr:col>26</xdr:col>
      <xdr:colOff>50800</xdr:colOff>
      <xdr:row>14</xdr:row>
      <xdr:rowOff>147574</xdr:rowOff>
    </xdr:to>
    <xdr:cxnSp macro="">
      <xdr:nvCxnSpPr>
        <xdr:cNvPr id="53" name="直線コネクタ 52"/>
        <xdr:cNvCxnSpPr/>
      </xdr:nvCxnSpPr>
      <xdr:spPr bwMode="auto">
        <a:xfrm flipV="1">
          <a:off x="4305300" y="2433612"/>
          <a:ext cx="698500" cy="16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36085</xdr:rowOff>
    </xdr:from>
    <xdr:ext cx="736600" cy="259045"/>
    <xdr:sp macro="" textlink="">
      <xdr:nvSpPr>
        <xdr:cNvPr id="55" name="テキスト ボックス 54"/>
        <xdr:cNvSpPr txBox="1"/>
      </xdr:nvSpPr>
      <xdr:spPr>
        <a:xfrm>
          <a:off x="4622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48247</xdr:rowOff>
    </xdr:from>
    <xdr:to>
      <xdr:col>22</xdr:col>
      <xdr:colOff>114300</xdr:colOff>
      <xdr:row>14</xdr:row>
      <xdr:rowOff>147574</xdr:rowOff>
    </xdr:to>
    <xdr:cxnSp macro="">
      <xdr:nvCxnSpPr>
        <xdr:cNvPr id="56" name="直線コネクタ 55"/>
        <xdr:cNvCxnSpPr/>
      </xdr:nvCxnSpPr>
      <xdr:spPr bwMode="auto">
        <a:xfrm>
          <a:off x="3606800" y="2496172"/>
          <a:ext cx="698500" cy="9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79519</xdr:rowOff>
    </xdr:from>
    <xdr:ext cx="762000" cy="259045"/>
    <xdr:sp macro="" textlink="">
      <xdr:nvSpPr>
        <xdr:cNvPr id="58" name="テキスト ボックス 57"/>
        <xdr:cNvSpPr txBox="1"/>
      </xdr:nvSpPr>
      <xdr:spPr>
        <a:xfrm>
          <a:off x="39243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67716</xdr:rowOff>
    </xdr:from>
    <xdr:to>
      <xdr:col>18</xdr:col>
      <xdr:colOff>177800</xdr:colOff>
      <xdr:row>14</xdr:row>
      <xdr:rowOff>48247</xdr:rowOff>
    </xdr:to>
    <xdr:cxnSp macro="">
      <xdr:nvCxnSpPr>
        <xdr:cNvPr id="59" name="直線コネクタ 58"/>
        <xdr:cNvCxnSpPr/>
      </xdr:nvCxnSpPr>
      <xdr:spPr bwMode="auto">
        <a:xfrm>
          <a:off x="2908300" y="2344191"/>
          <a:ext cx="698500" cy="15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85496</xdr:rowOff>
    </xdr:from>
    <xdr:to>
      <xdr:col>19</xdr:col>
      <xdr:colOff>38100</xdr:colOff>
      <xdr:row>16</xdr:row>
      <xdr:rowOff>15646</xdr:rowOff>
    </xdr:to>
    <xdr:sp macro="" textlink="">
      <xdr:nvSpPr>
        <xdr:cNvPr id="60" name="フローチャート: 判断 59"/>
        <xdr:cNvSpPr/>
      </xdr:nvSpPr>
      <xdr:spPr bwMode="auto">
        <a:xfrm>
          <a:off x="3556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423</xdr:rowOff>
    </xdr:from>
    <xdr:ext cx="762000" cy="259045"/>
    <xdr:sp macro="" textlink="">
      <xdr:nvSpPr>
        <xdr:cNvPr id="61" name="テキスト ボックス 60"/>
        <xdr:cNvSpPr txBox="1"/>
      </xdr:nvSpPr>
      <xdr:spPr>
        <a:xfrm>
          <a:off x="32258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98340</xdr:rowOff>
    </xdr:from>
    <xdr:ext cx="762000" cy="259045"/>
    <xdr:sp macro="" textlink="">
      <xdr:nvSpPr>
        <xdr:cNvPr id="63" name="テキスト ボックス 62"/>
        <xdr:cNvSpPr txBox="1"/>
      </xdr:nvSpPr>
      <xdr:spPr>
        <a:xfrm>
          <a:off x="2527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61265</xdr:rowOff>
    </xdr:from>
    <xdr:to>
      <xdr:col>29</xdr:col>
      <xdr:colOff>177800</xdr:colOff>
      <xdr:row>13</xdr:row>
      <xdr:rowOff>162865</xdr:rowOff>
    </xdr:to>
    <xdr:sp macro="" textlink="">
      <xdr:nvSpPr>
        <xdr:cNvPr id="69" name="楕円 68"/>
        <xdr:cNvSpPr/>
      </xdr:nvSpPr>
      <xdr:spPr bwMode="auto">
        <a:xfrm>
          <a:off x="5600700" y="233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77792</xdr:rowOff>
    </xdr:from>
    <xdr:ext cx="762000" cy="259045"/>
    <xdr:sp macro="" textlink="">
      <xdr:nvSpPr>
        <xdr:cNvPr id="70" name="人口1人当たり決算額の推移該当値テキスト130"/>
        <xdr:cNvSpPr txBox="1"/>
      </xdr:nvSpPr>
      <xdr:spPr>
        <a:xfrm>
          <a:off x="5740400" y="218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106337</xdr:rowOff>
    </xdr:from>
    <xdr:to>
      <xdr:col>26</xdr:col>
      <xdr:colOff>101600</xdr:colOff>
      <xdr:row>14</xdr:row>
      <xdr:rowOff>36487</xdr:rowOff>
    </xdr:to>
    <xdr:sp macro="" textlink="">
      <xdr:nvSpPr>
        <xdr:cNvPr id="71" name="楕円 70"/>
        <xdr:cNvSpPr/>
      </xdr:nvSpPr>
      <xdr:spPr bwMode="auto">
        <a:xfrm>
          <a:off x="4953000" y="238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46664</xdr:rowOff>
    </xdr:from>
    <xdr:ext cx="736600" cy="259045"/>
    <xdr:sp macro="" textlink="">
      <xdr:nvSpPr>
        <xdr:cNvPr id="72" name="テキスト ボックス 71"/>
        <xdr:cNvSpPr txBox="1"/>
      </xdr:nvSpPr>
      <xdr:spPr>
        <a:xfrm>
          <a:off x="4622800" y="2151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96774</xdr:rowOff>
    </xdr:from>
    <xdr:to>
      <xdr:col>22</xdr:col>
      <xdr:colOff>165100</xdr:colOff>
      <xdr:row>15</xdr:row>
      <xdr:rowOff>26924</xdr:rowOff>
    </xdr:to>
    <xdr:sp macro="" textlink="">
      <xdr:nvSpPr>
        <xdr:cNvPr id="73" name="楕円 72"/>
        <xdr:cNvSpPr/>
      </xdr:nvSpPr>
      <xdr:spPr bwMode="auto">
        <a:xfrm>
          <a:off x="4254500" y="254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37101</xdr:rowOff>
    </xdr:from>
    <xdr:ext cx="762000" cy="259045"/>
    <xdr:sp macro="" textlink="">
      <xdr:nvSpPr>
        <xdr:cNvPr id="74" name="テキスト ボックス 73"/>
        <xdr:cNvSpPr txBox="1"/>
      </xdr:nvSpPr>
      <xdr:spPr>
        <a:xfrm>
          <a:off x="3924300" y="23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168897</xdr:rowOff>
    </xdr:from>
    <xdr:to>
      <xdr:col>19</xdr:col>
      <xdr:colOff>38100</xdr:colOff>
      <xdr:row>14</xdr:row>
      <xdr:rowOff>99047</xdr:rowOff>
    </xdr:to>
    <xdr:sp macro="" textlink="">
      <xdr:nvSpPr>
        <xdr:cNvPr id="75" name="楕円 74"/>
        <xdr:cNvSpPr/>
      </xdr:nvSpPr>
      <xdr:spPr bwMode="auto">
        <a:xfrm>
          <a:off x="3556000" y="244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109224</xdr:rowOff>
    </xdr:from>
    <xdr:ext cx="762000" cy="259045"/>
    <xdr:sp macro="" textlink="">
      <xdr:nvSpPr>
        <xdr:cNvPr id="76" name="テキスト ボックス 75"/>
        <xdr:cNvSpPr txBox="1"/>
      </xdr:nvSpPr>
      <xdr:spPr>
        <a:xfrm>
          <a:off x="3225800" y="221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16916</xdr:rowOff>
    </xdr:from>
    <xdr:to>
      <xdr:col>15</xdr:col>
      <xdr:colOff>101600</xdr:colOff>
      <xdr:row>13</xdr:row>
      <xdr:rowOff>118516</xdr:rowOff>
    </xdr:to>
    <xdr:sp macro="" textlink="">
      <xdr:nvSpPr>
        <xdr:cNvPr id="77" name="楕円 76"/>
        <xdr:cNvSpPr/>
      </xdr:nvSpPr>
      <xdr:spPr bwMode="auto">
        <a:xfrm>
          <a:off x="2857500" y="229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128693</xdr:rowOff>
    </xdr:from>
    <xdr:ext cx="762000" cy="259045"/>
    <xdr:sp macro="" textlink="">
      <xdr:nvSpPr>
        <xdr:cNvPr id="78" name="テキスト ボックス 77"/>
        <xdr:cNvSpPr txBox="1"/>
      </xdr:nvSpPr>
      <xdr:spPr>
        <a:xfrm>
          <a:off x="2527300" y="206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90332</xdr:rowOff>
    </xdr:from>
    <xdr:to>
      <xdr:col>29</xdr:col>
      <xdr:colOff>127000</xdr:colOff>
      <xdr:row>38</xdr:row>
      <xdr:rowOff>66101</xdr:rowOff>
    </xdr:to>
    <xdr:cxnSp macro="">
      <xdr:nvCxnSpPr>
        <xdr:cNvPr id="106" name="直線コネクタ 105"/>
        <xdr:cNvCxnSpPr/>
      </xdr:nvCxnSpPr>
      <xdr:spPr bwMode="auto">
        <a:xfrm flipV="1">
          <a:off x="5651500" y="6014882"/>
          <a:ext cx="0" cy="1518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38178</xdr:rowOff>
    </xdr:from>
    <xdr:ext cx="762000" cy="259045"/>
    <xdr:sp macro="" textlink="">
      <xdr:nvSpPr>
        <xdr:cNvPr id="107" name="人口1人当たり決算額の推移最小値テキスト445"/>
        <xdr:cNvSpPr txBox="1"/>
      </xdr:nvSpPr>
      <xdr:spPr>
        <a:xfrm>
          <a:off x="5740400" y="7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66101</xdr:rowOff>
    </xdr:from>
    <xdr:to>
      <xdr:col>30</xdr:col>
      <xdr:colOff>25400</xdr:colOff>
      <xdr:row>38</xdr:row>
      <xdr:rowOff>66101</xdr:rowOff>
    </xdr:to>
    <xdr:cxnSp macro="">
      <xdr:nvCxnSpPr>
        <xdr:cNvPr id="108" name="直線コネクタ 107"/>
        <xdr:cNvCxnSpPr/>
      </xdr:nvCxnSpPr>
      <xdr:spPr bwMode="auto">
        <a:xfrm>
          <a:off x="5562600" y="753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5259</xdr:rowOff>
    </xdr:from>
    <xdr:ext cx="762000" cy="259045"/>
    <xdr:sp macro="" textlink="">
      <xdr:nvSpPr>
        <xdr:cNvPr id="109" name="人口1人当たり決算額の推移最大値テキスト445"/>
        <xdr:cNvSpPr txBox="1"/>
      </xdr:nvSpPr>
      <xdr:spPr>
        <a:xfrm>
          <a:off x="5740400" y="57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90332</xdr:rowOff>
    </xdr:from>
    <xdr:to>
      <xdr:col>30</xdr:col>
      <xdr:colOff>25400</xdr:colOff>
      <xdr:row>33</xdr:row>
      <xdr:rowOff>90332</xdr:rowOff>
    </xdr:to>
    <xdr:cxnSp macro="">
      <xdr:nvCxnSpPr>
        <xdr:cNvPr id="110" name="直線コネクタ 109"/>
        <xdr:cNvCxnSpPr/>
      </xdr:nvCxnSpPr>
      <xdr:spPr bwMode="auto">
        <a:xfrm>
          <a:off x="5562600" y="6014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194849</xdr:rowOff>
    </xdr:from>
    <xdr:to>
      <xdr:col>29</xdr:col>
      <xdr:colOff>127000</xdr:colOff>
      <xdr:row>38</xdr:row>
      <xdr:rowOff>49459</xdr:rowOff>
    </xdr:to>
    <xdr:cxnSp macro="">
      <xdr:nvCxnSpPr>
        <xdr:cNvPr id="111" name="直線コネクタ 110"/>
        <xdr:cNvCxnSpPr/>
      </xdr:nvCxnSpPr>
      <xdr:spPr bwMode="auto">
        <a:xfrm flipV="1">
          <a:off x="5003800" y="7319549"/>
          <a:ext cx="647700" cy="197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324070</xdr:rowOff>
    </xdr:from>
    <xdr:ext cx="762000" cy="259045"/>
    <xdr:sp macro="" textlink="">
      <xdr:nvSpPr>
        <xdr:cNvPr id="112" name="人口1人当たり決算額の推移平均値テキスト445"/>
        <xdr:cNvSpPr txBox="1"/>
      </xdr:nvSpPr>
      <xdr:spPr>
        <a:xfrm>
          <a:off x="5740400" y="659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136093</xdr:rowOff>
    </xdr:from>
    <xdr:to>
      <xdr:col>29</xdr:col>
      <xdr:colOff>177800</xdr:colOff>
      <xdr:row>35</xdr:row>
      <xdr:rowOff>237693</xdr:rowOff>
    </xdr:to>
    <xdr:sp macro="" textlink="">
      <xdr:nvSpPr>
        <xdr:cNvPr id="113" name="フローチャート: 判断 112"/>
        <xdr:cNvSpPr/>
      </xdr:nvSpPr>
      <xdr:spPr bwMode="auto">
        <a:xfrm>
          <a:off x="56007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27422</xdr:rowOff>
    </xdr:from>
    <xdr:to>
      <xdr:col>26</xdr:col>
      <xdr:colOff>50800</xdr:colOff>
      <xdr:row>38</xdr:row>
      <xdr:rowOff>49459</xdr:rowOff>
    </xdr:to>
    <xdr:cxnSp macro="">
      <xdr:nvCxnSpPr>
        <xdr:cNvPr id="114" name="直線コネクタ 113"/>
        <xdr:cNvCxnSpPr/>
      </xdr:nvCxnSpPr>
      <xdr:spPr bwMode="auto">
        <a:xfrm>
          <a:off x="4305300" y="7495022"/>
          <a:ext cx="698500" cy="2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282672</xdr:rowOff>
    </xdr:from>
    <xdr:to>
      <xdr:col>26</xdr:col>
      <xdr:colOff>101600</xdr:colOff>
      <xdr:row>36</xdr:row>
      <xdr:rowOff>41372</xdr:rowOff>
    </xdr:to>
    <xdr:sp macro="" textlink="">
      <xdr:nvSpPr>
        <xdr:cNvPr id="115" name="フローチャート: 判断 114"/>
        <xdr:cNvSpPr/>
      </xdr:nvSpPr>
      <xdr:spPr bwMode="auto">
        <a:xfrm>
          <a:off x="49530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51549</xdr:rowOff>
    </xdr:from>
    <xdr:ext cx="736600" cy="259045"/>
    <xdr:sp macro="" textlink="">
      <xdr:nvSpPr>
        <xdr:cNvPr id="116" name="テキスト ボックス 115"/>
        <xdr:cNvSpPr txBox="1"/>
      </xdr:nvSpPr>
      <xdr:spPr>
        <a:xfrm>
          <a:off x="4622800" y="6661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213228</xdr:rowOff>
    </xdr:from>
    <xdr:to>
      <xdr:col>22</xdr:col>
      <xdr:colOff>114300</xdr:colOff>
      <xdr:row>38</xdr:row>
      <xdr:rowOff>27422</xdr:rowOff>
    </xdr:to>
    <xdr:cxnSp macro="">
      <xdr:nvCxnSpPr>
        <xdr:cNvPr id="117" name="直線コネクタ 116"/>
        <xdr:cNvCxnSpPr/>
      </xdr:nvCxnSpPr>
      <xdr:spPr bwMode="auto">
        <a:xfrm>
          <a:off x="3606800" y="7337928"/>
          <a:ext cx="698500" cy="15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202295</xdr:rowOff>
    </xdr:from>
    <xdr:to>
      <xdr:col>22</xdr:col>
      <xdr:colOff>165100</xdr:colOff>
      <xdr:row>35</xdr:row>
      <xdr:rowOff>303895</xdr:rowOff>
    </xdr:to>
    <xdr:sp macro="" textlink="">
      <xdr:nvSpPr>
        <xdr:cNvPr id="118" name="フローチャート: 判断 117"/>
        <xdr:cNvSpPr/>
      </xdr:nvSpPr>
      <xdr:spPr bwMode="auto">
        <a:xfrm>
          <a:off x="4254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314072</xdr:rowOff>
    </xdr:from>
    <xdr:ext cx="762000" cy="259045"/>
    <xdr:sp macro="" textlink="">
      <xdr:nvSpPr>
        <xdr:cNvPr id="119" name="テキスト ボックス 118"/>
        <xdr:cNvSpPr txBox="1"/>
      </xdr:nvSpPr>
      <xdr:spPr>
        <a:xfrm>
          <a:off x="3924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87223</xdr:rowOff>
    </xdr:from>
    <xdr:to>
      <xdr:col>18</xdr:col>
      <xdr:colOff>177800</xdr:colOff>
      <xdr:row>37</xdr:row>
      <xdr:rowOff>213228</xdr:rowOff>
    </xdr:to>
    <xdr:cxnSp macro="">
      <xdr:nvCxnSpPr>
        <xdr:cNvPr id="120" name="直線コネクタ 119"/>
        <xdr:cNvCxnSpPr/>
      </xdr:nvCxnSpPr>
      <xdr:spPr bwMode="auto">
        <a:xfrm>
          <a:off x="2908300" y="7211923"/>
          <a:ext cx="698500" cy="12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79126</xdr:rowOff>
    </xdr:from>
    <xdr:to>
      <xdr:col>19</xdr:col>
      <xdr:colOff>38100</xdr:colOff>
      <xdr:row>35</xdr:row>
      <xdr:rowOff>180726</xdr:rowOff>
    </xdr:to>
    <xdr:sp macro="" textlink="">
      <xdr:nvSpPr>
        <xdr:cNvPr id="121" name="フローチャート: 判断 120"/>
        <xdr:cNvSpPr/>
      </xdr:nvSpPr>
      <xdr:spPr bwMode="auto">
        <a:xfrm>
          <a:off x="35560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190903</xdr:rowOff>
    </xdr:from>
    <xdr:ext cx="762000" cy="259045"/>
    <xdr:sp macro="" textlink="">
      <xdr:nvSpPr>
        <xdr:cNvPr id="122" name="テキスト ボックス 121"/>
        <xdr:cNvSpPr txBox="1"/>
      </xdr:nvSpPr>
      <xdr:spPr>
        <a:xfrm>
          <a:off x="32258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202295</xdr:rowOff>
    </xdr:from>
    <xdr:to>
      <xdr:col>15</xdr:col>
      <xdr:colOff>101600</xdr:colOff>
      <xdr:row>35</xdr:row>
      <xdr:rowOff>303895</xdr:rowOff>
    </xdr:to>
    <xdr:sp macro="" textlink="">
      <xdr:nvSpPr>
        <xdr:cNvPr id="123" name="フローチャート: 判断 122"/>
        <xdr:cNvSpPr/>
      </xdr:nvSpPr>
      <xdr:spPr bwMode="auto">
        <a:xfrm>
          <a:off x="2857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314072</xdr:rowOff>
    </xdr:from>
    <xdr:ext cx="762000" cy="259045"/>
    <xdr:sp macro="" textlink="">
      <xdr:nvSpPr>
        <xdr:cNvPr id="124" name="テキスト ボックス 123"/>
        <xdr:cNvSpPr txBox="1"/>
      </xdr:nvSpPr>
      <xdr:spPr>
        <a:xfrm>
          <a:off x="2527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144049</xdr:rowOff>
    </xdr:from>
    <xdr:to>
      <xdr:col>29</xdr:col>
      <xdr:colOff>177800</xdr:colOff>
      <xdr:row>37</xdr:row>
      <xdr:rowOff>245649</xdr:rowOff>
    </xdr:to>
    <xdr:sp macro="" textlink="">
      <xdr:nvSpPr>
        <xdr:cNvPr id="130" name="楕円 129"/>
        <xdr:cNvSpPr/>
      </xdr:nvSpPr>
      <xdr:spPr bwMode="auto">
        <a:xfrm>
          <a:off x="5600700" y="726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116126</xdr:rowOff>
    </xdr:from>
    <xdr:ext cx="762000" cy="259045"/>
    <xdr:sp macro="" textlink="">
      <xdr:nvSpPr>
        <xdr:cNvPr id="131" name="人口1人当たり決算額の推移該当値テキスト445"/>
        <xdr:cNvSpPr txBox="1"/>
      </xdr:nvSpPr>
      <xdr:spPr>
        <a:xfrm>
          <a:off x="5740400" y="724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341559</xdr:rowOff>
    </xdr:from>
    <xdr:to>
      <xdr:col>26</xdr:col>
      <xdr:colOff>101600</xdr:colOff>
      <xdr:row>38</xdr:row>
      <xdr:rowOff>100259</xdr:rowOff>
    </xdr:to>
    <xdr:sp macro="" textlink="">
      <xdr:nvSpPr>
        <xdr:cNvPr id="132" name="楕円 131"/>
        <xdr:cNvSpPr/>
      </xdr:nvSpPr>
      <xdr:spPr bwMode="auto">
        <a:xfrm>
          <a:off x="4953000" y="746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85036</xdr:rowOff>
    </xdr:from>
    <xdr:ext cx="736600" cy="259045"/>
    <xdr:sp macro="" textlink="">
      <xdr:nvSpPr>
        <xdr:cNvPr id="133" name="テキスト ボックス 132"/>
        <xdr:cNvSpPr txBox="1"/>
      </xdr:nvSpPr>
      <xdr:spPr>
        <a:xfrm>
          <a:off x="4622800" y="755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319522</xdr:rowOff>
    </xdr:from>
    <xdr:to>
      <xdr:col>22</xdr:col>
      <xdr:colOff>165100</xdr:colOff>
      <xdr:row>38</xdr:row>
      <xdr:rowOff>78222</xdr:rowOff>
    </xdr:to>
    <xdr:sp macro="" textlink="">
      <xdr:nvSpPr>
        <xdr:cNvPr id="134" name="楕円 133"/>
        <xdr:cNvSpPr/>
      </xdr:nvSpPr>
      <xdr:spPr bwMode="auto">
        <a:xfrm>
          <a:off x="4254500" y="744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62999</xdr:rowOff>
    </xdr:from>
    <xdr:ext cx="762000" cy="259045"/>
    <xdr:sp macro="" textlink="">
      <xdr:nvSpPr>
        <xdr:cNvPr id="135" name="テキスト ボックス 134"/>
        <xdr:cNvSpPr txBox="1"/>
      </xdr:nvSpPr>
      <xdr:spPr>
        <a:xfrm>
          <a:off x="3924300" y="75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162428</xdr:rowOff>
    </xdr:from>
    <xdr:to>
      <xdr:col>19</xdr:col>
      <xdr:colOff>38100</xdr:colOff>
      <xdr:row>37</xdr:row>
      <xdr:rowOff>264028</xdr:rowOff>
    </xdr:to>
    <xdr:sp macro="" textlink="">
      <xdr:nvSpPr>
        <xdr:cNvPr id="136" name="楕円 135"/>
        <xdr:cNvSpPr/>
      </xdr:nvSpPr>
      <xdr:spPr bwMode="auto">
        <a:xfrm>
          <a:off x="3556000" y="728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248805</xdr:rowOff>
    </xdr:from>
    <xdr:ext cx="762000" cy="259045"/>
    <xdr:sp macro="" textlink="">
      <xdr:nvSpPr>
        <xdr:cNvPr id="137" name="テキスト ボックス 136"/>
        <xdr:cNvSpPr txBox="1"/>
      </xdr:nvSpPr>
      <xdr:spPr>
        <a:xfrm>
          <a:off x="3225800" y="73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36423</xdr:rowOff>
    </xdr:from>
    <xdr:to>
      <xdr:col>15</xdr:col>
      <xdr:colOff>101600</xdr:colOff>
      <xdr:row>37</xdr:row>
      <xdr:rowOff>138023</xdr:rowOff>
    </xdr:to>
    <xdr:sp macro="" textlink="">
      <xdr:nvSpPr>
        <xdr:cNvPr id="138" name="楕円 137"/>
        <xdr:cNvSpPr/>
      </xdr:nvSpPr>
      <xdr:spPr bwMode="auto">
        <a:xfrm>
          <a:off x="2857500" y="716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122800</xdr:rowOff>
    </xdr:from>
    <xdr:ext cx="762000" cy="259045"/>
    <xdr:sp macro="" textlink="">
      <xdr:nvSpPr>
        <xdr:cNvPr id="139" name="テキスト ボックス 138"/>
        <xdr:cNvSpPr txBox="1"/>
      </xdr:nvSpPr>
      <xdr:spPr>
        <a:xfrm>
          <a:off x="2527300" y="724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65,959
65,062
222.70
35,300,467
33,651,145
1,047,676
20,285,641
35,306,268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27882</xdr:rowOff>
    </xdr:from>
    <xdr:to>
      <xdr:col>24</xdr:col>
      <xdr:colOff>63500</xdr:colOff>
      <xdr:row>35</xdr:row>
      <xdr:rowOff>81733</xdr:rowOff>
    </xdr:to>
    <xdr:cxnSp macro="">
      <xdr:nvCxnSpPr>
        <xdr:cNvPr id="63" name="直線コネクタ 62"/>
        <xdr:cNvCxnSpPr/>
      </xdr:nvCxnSpPr>
      <xdr:spPr>
        <a:xfrm flipV="1">
          <a:off x="3797300" y="6028632"/>
          <a:ext cx="8382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9360</xdr:rowOff>
    </xdr:from>
    <xdr:ext cx="534377" cy="259045"/>
    <xdr:sp macro="" textlink="">
      <xdr:nvSpPr>
        <xdr:cNvPr id="64" name="人件費平均値テキスト"/>
        <xdr:cNvSpPr txBox="1"/>
      </xdr:nvSpPr>
      <xdr:spPr>
        <a:xfrm>
          <a:off x="4686300" y="618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81733</xdr:rowOff>
    </xdr:from>
    <xdr:to>
      <xdr:col>19</xdr:col>
      <xdr:colOff>177800</xdr:colOff>
      <xdr:row>35</xdr:row>
      <xdr:rowOff>110766</xdr:rowOff>
    </xdr:to>
    <xdr:cxnSp macro="">
      <xdr:nvCxnSpPr>
        <xdr:cNvPr id="66" name="直線コネクタ 65"/>
        <xdr:cNvCxnSpPr/>
      </xdr:nvCxnSpPr>
      <xdr:spPr>
        <a:xfrm flipV="1">
          <a:off x="2908300" y="608248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138421</xdr:rowOff>
    </xdr:from>
    <xdr:ext cx="534377" cy="259045"/>
    <xdr:sp macro="" textlink="">
      <xdr:nvSpPr>
        <xdr:cNvPr id="68" name="テキスト ボックス 67"/>
        <xdr:cNvSpPr txBox="1"/>
      </xdr:nvSpPr>
      <xdr:spPr>
        <a:xfrm>
          <a:off x="3530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85358</xdr:rowOff>
    </xdr:from>
    <xdr:to>
      <xdr:col>15</xdr:col>
      <xdr:colOff>50800</xdr:colOff>
      <xdr:row>35</xdr:row>
      <xdr:rowOff>110766</xdr:rowOff>
    </xdr:to>
    <xdr:cxnSp macro="">
      <xdr:nvCxnSpPr>
        <xdr:cNvPr id="69" name="直線コネクタ 68"/>
        <xdr:cNvCxnSpPr/>
      </xdr:nvCxnSpPr>
      <xdr:spPr>
        <a:xfrm>
          <a:off x="2019300" y="6086108"/>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169838</xdr:rowOff>
    </xdr:from>
    <xdr:ext cx="534377" cy="259045"/>
    <xdr:sp macro="" textlink="">
      <xdr:nvSpPr>
        <xdr:cNvPr id="71" name="テキスト ボックス 70"/>
        <xdr:cNvSpPr txBox="1"/>
      </xdr:nvSpPr>
      <xdr:spPr>
        <a:xfrm>
          <a:off x="2641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36699</xdr:rowOff>
    </xdr:from>
    <xdr:to>
      <xdr:col>10</xdr:col>
      <xdr:colOff>114300</xdr:colOff>
      <xdr:row>35</xdr:row>
      <xdr:rowOff>85358</xdr:rowOff>
    </xdr:to>
    <xdr:cxnSp macro="">
      <xdr:nvCxnSpPr>
        <xdr:cNvPr id="72" name="直線コネクタ 71"/>
        <xdr:cNvCxnSpPr/>
      </xdr:nvCxnSpPr>
      <xdr:spPr>
        <a:xfrm>
          <a:off x="1130300" y="6037449"/>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116528</xdr:rowOff>
    </xdr:from>
    <xdr:to>
      <xdr:col>10</xdr:col>
      <xdr:colOff>165100</xdr:colOff>
      <xdr:row>36</xdr:row>
      <xdr:rowOff>46678</xdr:rowOff>
    </xdr:to>
    <xdr:sp macro="" textlink="">
      <xdr:nvSpPr>
        <xdr:cNvPr id="73" name="フローチャート: 判断 72"/>
        <xdr:cNvSpPr/>
      </xdr:nvSpPr>
      <xdr:spPr>
        <a:xfrm>
          <a:off x="1968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37805</xdr:rowOff>
    </xdr:from>
    <xdr:ext cx="534377" cy="259045"/>
    <xdr:sp macro="" textlink="">
      <xdr:nvSpPr>
        <xdr:cNvPr id="74" name="テキスト ボックス 73"/>
        <xdr:cNvSpPr txBox="1"/>
      </xdr:nvSpPr>
      <xdr:spPr>
        <a:xfrm>
          <a:off x="1752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127155</xdr:rowOff>
    </xdr:from>
    <xdr:ext cx="534377" cy="259045"/>
    <xdr:sp macro="" textlink="">
      <xdr:nvSpPr>
        <xdr:cNvPr id="76" name="テキスト ボックス 75"/>
        <xdr:cNvSpPr txBox="1"/>
      </xdr:nvSpPr>
      <xdr:spPr>
        <a:xfrm>
          <a:off x="863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148532</xdr:rowOff>
    </xdr:from>
    <xdr:to>
      <xdr:col>24</xdr:col>
      <xdr:colOff>114300</xdr:colOff>
      <xdr:row>35</xdr:row>
      <xdr:rowOff>78682</xdr:rowOff>
    </xdr:to>
    <xdr:sp macro="" textlink="">
      <xdr:nvSpPr>
        <xdr:cNvPr id="82" name="楕円 81"/>
        <xdr:cNvSpPr/>
      </xdr:nvSpPr>
      <xdr:spPr>
        <a:xfrm>
          <a:off x="4584700" y="59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171409</xdr:rowOff>
    </xdr:from>
    <xdr:ext cx="534377" cy="259045"/>
    <xdr:sp macro="" textlink="">
      <xdr:nvSpPr>
        <xdr:cNvPr id="83" name="人件費該当値テキスト"/>
        <xdr:cNvSpPr txBox="1"/>
      </xdr:nvSpPr>
      <xdr:spPr>
        <a:xfrm>
          <a:off x="4686300" y="58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30933</xdr:rowOff>
    </xdr:from>
    <xdr:to>
      <xdr:col>20</xdr:col>
      <xdr:colOff>38100</xdr:colOff>
      <xdr:row>35</xdr:row>
      <xdr:rowOff>132533</xdr:rowOff>
    </xdr:to>
    <xdr:sp macro="" textlink="">
      <xdr:nvSpPr>
        <xdr:cNvPr id="84" name="楕円 83"/>
        <xdr:cNvSpPr/>
      </xdr:nvSpPr>
      <xdr:spPr>
        <a:xfrm>
          <a:off x="3746500" y="60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149060</xdr:rowOff>
    </xdr:from>
    <xdr:ext cx="534377" cy="259045"/>
    <xdr:sp macro="" textlink="">
      <xdr:nvSpPr>
        <xdr:cNvPr id="85" name="テキスト ボックス 84"/>
        <xdr:cNvSpPr txBox="1"/>
      </xdr:nvSpPr>
      <xdr:spPr>
        <a:xfrm>
          <a:off x="3530111" y="58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59966</xdr:rowOff>
    </xdr:from>
    <xdr:to>
      <xdr:col>15</xdr:col>
      <xdr:colOff>101600</xdr:colOff>
      <xdr:row>35</xdr:row>
      <xdr:rowOff>161566</xdr:rowOff>
    </xdr:to>
    <xdr:sp macro="" textlink="">
      <xdr:nvSpPr>
        <xdr:cNvPr id="86" name="楕円 85"/>
        <xdr:cNvSpPr/>
      </xdr:nvSpPr>
      <xdr:spPr>
        <a:xfrm>
          <a:off x="2857500" y="60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6643</xdr:rowOff>
    </xdr:from>
    <xdr:ext cx="534377" cy="259045"/>
    <xdr:sp macro="" textlink="">
      <xdr:nvSpPr>
        <xdr:cNvPr id="87" name="テキスト ボックス 86"/>
        <xdr:cNvSpPr txBox="1"/>
      </xdr:nvSpPr>
      <xdr:spPr>
        <a:xfrm>
          <a:off x="2641111" y="58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34558</xdr:rowOff>
    </xdr:from>
    <xdr:to>
      <xdr:col>10</xdr:col>
      <xdr:colOff>165100</xdr:colOff>
      <xdr:row>35</xdr:row>
      <xdr:rowOff>136158</xdr:rowOff>
    </xdr:to>
    <xdr:sp macro="" textlink="">
      <xdr:nvSpPr>
        <xdr:cNvPr id="88" name="楕円 87"/>
        <xdr:cNvSpPr/>
      </xdr:nvSpPr>
      <xdr:spPr>
        <a:xfrm>
          <a:off x="1968500" y="60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152685</xdr:rowOff>
    </xdr:from>
    <xdr:ext cx="534377" cy="259045"/>
    <xdr:sp macro="" textlink="">
      <xdr:nvSpPr>
        <xdr:cNvPr id="89" name="テキスト ボックス 88"/>
        <xdr:cNvSpPr txBox="1"/>
      </xdr:nvSpPr>
      <xdr:spPr>
        <a:xfrm>
          <a:off x="1752111" y="58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157349</xdr:rowOff>
    </xdr:from>
    <xdr:to>
      <xdr:col>6</xdr:col>
      <xdr:colOff>38100</xdr:colOff>
      <xdr:row>35</xdr:row>
      <xdr:rowOff>87499</xdr:rowOff>
    </xdr:to>
    <xdr:sp macro="" textlink="">
      <xdr:nvSpPr>
        <xdr:cNvPr id="90" name="楕円 89"/>
        <xdr:cNvSpPr/>
      </xdr:nvSpPr>
      <xdr:spPr>
        <a:xfrm>
          <a:off x="1079500" y="59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104026</xdr:rowOff>
    </xdr:from>
    <xdr:ext cx="534377" cy="259045"/>
    <xdr:sp macro="" textlink="">
      <xdr:nvSpPr>
        <xdr:cNvPr id="91" name="テキスト ボックス 90"/>
        <xdr:cNvSpPr txBox="1"/>
      </xdr:nvSpPr>
      <xdr:spPr>
        <a:xfrm>
          <a:off x="863111" y="57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68358</xdr:rowOff>
    </xdr:from>
    <xdr:to>
      <xdr:col>24</xdr:col>
      <xdr:colOff>63500</xdr:colOff>
      <xdr:row>54</xdr:row>
      <xdr:rowOff>145815</xdr:rowOff>
    </xdr:to>
    <xdr:cxnSp macro="">
      <xdr:nvCxnSpPr>
        <xdr:cNvPr id="121" name="直線コネクタ 120"/>
        <xdr:cNvCxnSpPr/>
      </xdr:nvCxnSpPr>
      <xdr:spPr>
        <a:xfrm flipV="1">
          <a:off x="3797300" y="9326658"/>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40847</xdr:rowOff>
    </xdr:from>
    <xdr:ext cx="534377" cy="259045"/>
    <xdr:sp macro="" textlink="">
      <xdr:nvSpPr>
        <xdr:cNvPr id="122" name="物件費平均値テキスト"/>
        <xdr:cNvSpPr txBox="1"/>
      </xdr:nvSpPr>
      <xdr:spPr>
        <a:xfrm>
          <a:off x="4686300" y="9470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145815</xdr:rowOff>
    </xdr:from>
    <xdr:to>
      <xdr:col>19</xdr:col>
      <xdr:colOff>177800</xdr:colOff>
      <xdr:row>55</xdr:row>
      <xdr:rowOff>65195</xdr:rowOff>
    </xdr:to>
    <xdr:cxnSp macro="">
      <xdr:nvCxnSpPr>
        <xdr:cNvPr id="124" name="直線コネクタ 123"/>
        <xdr:cNvCxnSpPr/>
      </xdr:nvCxnSpPr>
      <xdr:spPr>
        <a:xfrm flipV="1">
          <a:off x="2908300" y="9404115"/>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65195</xdr:rowOff>
    </xdr:from>
    <xdr:to>
      <xdr:col>15</xdr:col>
      <xdr:colOff>50800</xdr:colOff>
      <xdr:row>55</xdr:row>
      <xdr:rowOff>153150</xdr:rowOff>
    </xdr:to>
    <xdr:cxnSp macro="">
      <xdr:nvCxnSpPr>
        <xdr:cNvPr id="127" name="直線コネクタ 126"/>
        <xdr:cNvCxnSpPr/>
      </xdr:nvCxnSpPr>
      <xdr:spPr>
        <a:xfrm flipV="1">
          <a:off x="2019300" y="9494945"/>
          <a:ext cx="889000" cy="8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153150</xdr:rowOff>
    </xdr:from>
    <xdr:to>
      <xdr:col>10</xdr:col>
      <xdr:colOff>114300</xdr:colOff>
      <xdr:row>56</xdr:row>
      <xdr:rowOff>36487</xdr:rowOff>
    </xdr:to>
    <xdr:cxnSp macro="">
      <xdr:nvCxnSpPr>
        <xdr:cNvPr id="130" name="直線コネクタ 129"/>
        <xdr:cNvCxnSpPr/>
      </xdr:nvCxnSpPr>
      <xdr:spPr>
        <a:xfrm flipV="1">
          <a:off x="1130300" y="9582900"/>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50152</xdr:rowOff>
    </xdr:from>
    <xdr:to>
      <xdr:col>10</xdr:col>
      <xdr:colOff>165100</xdr:colOff>
      <xdr:row>54</xdr:row>
      <xdr:rowOff>151752</xdr:rowOff>
    </xdr:to>
    <xdr:sp macro="" textlink="">
      <xdr:nvSpPr>
        <xdr:cNvPr id="131" name="フローチャート: 判断 130"/>
        <xdr:cNvSpPr/>
      </xdr:nvSpPr>
      <xdr:spPr>
        <a:xfrm>
          <a:off x="1968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168279</xdr:rowOff>
    </xdr:from>
    <xdr:ext cx="534377" cy="259045"/>
    <xdr:sp macro="" textlink="">
      <xdr:nvSpPr>
        <xdr:cNvPr id="132" name="テキスト ボックス 131"/>
        <xdr:cNvSpPr txBox="1"/>
      </xdr:nvSpPr>
      <xdr:spPr>
        <a:xfrm>
          <a:off x="1752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77296</xdr:rowOff>
    </xdr:from>
    <xdr:ext cx="534377" cy="259045"/>
    <xdr:sp macro="" textlink="">
      <xdr:nvSpPr>
        <xdr:cNvPr id="134" name="テキスト ボックス 133"/>
        <xdr:cNvSpPr txBox="1"/>
      </xdr:nvSpPr>
      <xdr:spPr>
        <a:xfrm>
          <a:off x="86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17558</xdr:rowOff>
    </xdr:from>
    <xdr:to>
      <xdr:col>24</xdr:col>
      <xdr:colOff>114300</xdr:colOff>
      <xdr:row>54</xdr:row>
      <xdr:rowOff>119158</xdr:rowOff>
    </xdr:to>
    <xdr:sp macro="" textlink="">
      <xdr:nvSpPr>
        <xdr:cNvPr id="140" name="楕円 139"/>
        <xdr:cNvSpPr/>
      </xdr:nvSpPr>
      <xdr:spPr>
        <a:xfrm>
          <a:off x="4584700" y="92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40435</xdr:rowOff>
    </xdr:from>
    <xdr:ext cx="534377" cy="259045"/>
    <xdr:sp macro="" textlink="">
      <xdr:nvSpPr>
        <xdr:cNvPr id="141" name="物件費該当値テキスト"/>
        <xdr:cNvSpPr txBox="1"/>
      </xdr:nvSpPr>
      <xdr:spPr>
        <a:xfrm>
          <a:off x="4686300" y="91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95015</xdr:rowOff>
    </xdr:from>
    <xdr:to>
      <xdr:col>20</xdr:col>
      <xdr:colOff>38100</xdr:colOff>
      <xdr:row>55</xdr:row>
      <xdr:rowOff>25165</xdr:rowOff>
    </xdr:to>
    <xdr:sp macro="" textlink="">
      <xdr:nvSpPr>
        <xdr:cNvPr id="142" name="楕円 141"/>
        <xdr:cNvSpPr/>
      </xdr:nvSpPr>
      <xdr:spPr>
        <a:xfrm>
          <a:off x="3746500" y="93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16292</xdr:rowOff>
    </xdr:from>
    <xdr:ext cx="534377" cy="259045"/>
    <xdr:sp macro="" textlink="">
      <xdr:nvSpPr>
        <xdr:cNvPr id="143" name="テキスト ボックス 142"/>
        <xdr:cNvSpPr txBox="1"/>
      </xdr:nvSpPr>
      <xdr:spPr>
        <a:xfrm>
          <a:off x="3530111" y="94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14395</xdr:rowOff>
    </xdr:from>
    <xdr:to>
      <xdr:col>15</xdr:col>
      <xdr:colOff>101600</xdr:colOff>
      <xdr:row>55</xdr:row>
      <xdr:rowOff>115995</xdr:rowOff>
    </xdr:to>
    <xdr:sp macro="" textlink="">
      <xdr:nvSpPr>
        <xdr:cNvPr id="144" name="楕円 143"/>
        <xdr:cNvSpPr/>
      </xdr:nvSpPr>
      <xdr:spPr>
        <a:xfrm>
          <a:off x="2857500" y="94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107122</xdr:rowOff>
    </xdr:from>
    <xdr:ext cx="534377" cy="259045"/>
    <xdr:sp macro="" textlink="">
      <xdr:nvSpPr>
        <xdr:cNvPr id="145" name="テキスト ボックス 144"/>
        <xdr:cNvSpPr txBox="1"/>
      </xdr:nvSpPr>
      <xdr:spPr>
        <a:xfrm>
          <a:off x="2641111" y="9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102350</xdr:rowOff>
    </xdr:from>
    <xdr:to>
      <xdr:col>10</xdr:col>
      <xdr:colOff>165100</xdr:colOff>
      <xdr:row>56</xdr:row>
      <xdr:rowOff>32500</xdr:rowOff>
    </xdr:to>
    <xdr:sp macro="" textlink="">
      <xdr:nvSpPr>
        <xdr:cNvPr id="146" name="楕円 145"/>
        <xdr:cNvSpPr/>
      </xdr:nvSpPr>
      <xdr:spPr>
        <a:xfrm>
          <a:off x="1968500" y="95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23627</xdr:rowOff>
    </xdr:from>
    <xdr:ext cx="534377" cy="259045"/>
    <xdr:sp macro="" textlink="">
      <xdr:nvSpPr>
        <xdr:cNvPr id="147" name="テキスト ボックス 146"/>
        <xdr:cNvSpPr txBox="1"/>
      </xdr:nvSpPr>
      <xdr:spPr>
        <a:xfrm>
          <a:off x="1752111" y="9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157137</xdr:rowOff>
    </xdr:from>
    <xdr:to>
      <xdr:col>6</xdr:col>
      <xdr:colOff>38100</xdr:colOff>
      <xdr:row>56</xdr:row>
      <xdr:rowOff>87287</xdr:rowOff>
    </xdr:to>
    <xdr:sp macro="" textlink="">
      <xdr:nvSpPr>
        <xdr:cNvPr id="148" name="楕円 147"/>
        <xdr:cNvSpPr/>
      </xdr:nvSpPr>
      <xdr:spPr>
        <a:xfrm>
          <a:off x="1079500" y="95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78414</xdr:rowOff>
    </xdr:from>
    <xdr:ext cx="534377" cy="259045"/>
    <xdr:sp macro="" textlink="">
      <xdr:nvSpPr>
        <xdr:cNvPr id="149" name="テキスト ボックス 148"/>
        <xdr:cNvSpPr txBox="1"/>
      </xdr:nvSpPr>
      <xdr:spPr>
        <a:xfrm>
          <a:off x="863111" y="96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102798</xdr:rowOff>
    </xdr:from>
    <xdr:to>
      <xdr:col>24</xdr:col>
      <xdr:colOff>63500</xdr:colOff>
      <xdr:row>75</xdr:row>
      <xdr:rowOff>108676</xdr:rowOff>
    </xdr:to>
    <xdr:cxnSp macro="">
      <xdr:nvCxnSpPr>
        <xdr:cNvPr id="180" name="直線コネクタ 179"/>
        <xdr:cNvCxnSpPr/>
      </xdr:nvCxnSpPr>
      <xdr:spPr>
        <a:xfrm flipV="1">
          <a:off x="3797300" y="12961548"/>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62792</xdr:rowOff>
    </xdr:from>
    <xdr:ext cx="469744" cy="259045"/>
    <xdr:sp macro="" textlink="">
      <xdr:nvSpPr>
        <xdr:cNvPr id="181" name="維持補修費平均値テキスト"/>
        <xdr:cNvSpPr txBox="1"/>
      </xdr:nvSpPr>
      <xdr:spPr>
        <a:xfrm>
          <a:off x="4686300" y="1257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71937</xdr:rowOff>
    </xdr:from>
    <xdr:to>
      <xdr:col>19</xdr:col>
      <xdr:colOff>177800</xdr:colOff>
      <xdr:row>75</xdr:row>
      <xdr:rowOff>108676</xdr:rowOff>
    </xdr:to>
    <xdr:cxnSp macro="">
      <xdr:nvCxnSpPr>
        <xdr:cNvPr id="183" name="直線コネクタ 182"/>
        <xdr:cNvCxnSpPr/>
      </xdr:nvCxnSpPr>
      <xdr:spPr>
        <a:xfrm>
          <a:off x="2908300" y="12930687"/>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71937</xdr:rowOff>
    </xdr:from>
    <xdr:to>
      <xdr:col>15</xdr:col>
      <xdr:colOff>50800</xdr:colOff>
      <xdr:row>75</xdr:row>
      <xdr:rowOff>160601</xdr:rowOff>
    </xdr:to>
    <xdr:cxnSp macro="">
      <xdr:nvCxnSpPr>
        <xdr:cNvPr id="186" name="直線コネクタ 185"/>
        <xdr:cNvCxnSpPr/>
      </xdr:nvCxnSpPr>
      <xdr:spPr>
        <a:xfrm flipV="1">
          <a:off x="2019300" y="12930687"/>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144599</xdr:rowOff>
    </xdr:from>
    <xdr:to>
      <xdr:col>10</xdr:col>
      <xdr:colOff>114300</xdr:colOff>
      <xdr:row>75</xdr:row>
      <xdr:rowOff>160601</xdr:rowOff>
    </xdr:to>
    <xdr:cxnSp macro="">
      <xdr:nvCxnSpPr>
        <xdr:cNvPr id="189" name="直線コネクタ 188"/>
        <xdr:cNvCxnSpPr/>
      </xdr:nvCxnSpPr>
      <xdr:spPr>
        <a:xfrm>
          <a:off x="1130300" y="1283189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167604</xdr:rowOff>
    </xdr:from>
    <xdr:to>
      <xdr:col>10</xdr:col>
      <xdr:colOff>165100</xdr:colOff>
      <xdr:row>74</xdr:row>
      <xdr:rowOff>97754</xdr:rowOff>
    </xdr:to>
    <xdr:sp macro="" textlink="">
      <xdr:nvSpPr>
        <xdr:cNvPr id="190" name="フローチャート: 判断 189"/>
        <xdr:cNvSpPr/>
      </xdr:nvSpPr>
      <xdr:spPr>
        <a:xfrm>
          <a:off x="1968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114281</xdr:rowOff>
    </xdr:from>
    <xdr:ext cx="469744" cy="259045"/>
    <xdr:sp macro="" textlink="">
      <xdr:nvSpPr>
        <xdr:cNvPr id="191" name="テキスト ボックス 190"/>
        <xdr:cNvSpPr txBox="1"/>
      </xdr:nvSpPr>
      <xdr:spPr>
        <a:xfrm>
          <a:off x="1784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51998</xdr:rowOff>
    </xdr:from>
    <xdr:to>
      <xdr:col>24</xdr:col>
      <xdr:colOff>114300</xdr:colOff>
      <xdr:row>75</xdr:row>
      <xdr:rowOff>153597</xdr:rowOff>
    </xdr:to>
    <xdr:sp macro="" textlink="">
      <xdr:nvSpPr>
        <xdr:cNvPr id="199" name="楕円 198"/>
        <xdr:cNvSpPr/>
      </xdr:nvSpPr>
      <xdr:spPr>
        <a:xfrm>
          <a:off x="4584700" y="12910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30425</xdr:rowOff>
    </xdr:from>
    <xdr:ext cx="469744" cy="259045"/>
    <xdr:sp macro="" textlink="">
      <xdr:nvSpPr>
        <xdr:cNvPr id="200" name="維持補修費該当値テキスト"/>
        <xdr:cNvSpPr txBox="1"/>
      </xdr:nvSpPr>
      <xdr:spPr>
        <a:xfrm>
          <a:off x="4686300" y="128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57876</xdr:rowOff>
    </xdr:from>
    <xdr:to>
      <xdr:col>20</xdr:col>
      <xdr:colOff>38100</xdr:colOff>
      <xdr:row>75</xdr:row>
      <xdr:rowOff>159476</xdr:rowOff>
    </xdr:to>
    <xdr:sp macro="" textlink="">
      <xdr:nvSpPr>
        <xdr:cNvPr id="201" name="楕円 200"/>
        <xdr:cNvSpPr/>
      </xdr:nvSpPr>
      <xdr:spPr>
        <a:xfrm>
          <a:off x="3746500" y="129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150603</xdr:rowOff>
    </xdr:from>
    <xdr:ext cx="469744" cy="259045"/>
    <xdr:sp macro="" textlink="">
      <xdr:nvSpPr>
        <xdr:cNvPr id="202" name="テキスト ボックス 201"/>
        <xdr:cNvSpPr txBox="1"/>
      </xdr:nvSpPr>
      <xdr:spPr>
        <a:xfrm>
          <a:off x="3562428" y="1300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21137</xdr:rowOff>
    </xdr:from>
    <xdr:to>
      <xdr:col>15</xdr:col>
      <xdr:colOff>101600</xdr:colOff>
      <xdr:row>75</xdr:row>
      <xdr:rowOff>122737</xdr:rowOff>
    </xdr:to>
    <xdr:sp macro="" textlink="">
      <xdr:nvSpPr>
        <xdr:cNvPr id="203" name="楕円 202"/>
        <xdr:cNvSpPr/>
      </xdr:nvSpPr>
      <xdr:spPr>
        <a:xfrm>
          <a:off x="2857500" y="128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113864</xdr:rowOff>
    </xdr:from>
    <xdr:ext cx="469744" cy="259045"/>
    <xdr:sp macro="" textlink="">
      <xdr:nvSpPr>
        <xdr:cNvPr id="204" name="テキスト ボックス 203"/>
        <xdr:cNvSpPr txBox="1"/>
      </xdr:nvSpPr>
      <xdr:spPr>
        <a:xfrm>
          <a:off x="2673428" y="129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109800</xdr:rowOff>
    </xdr:from>
    <xdr:to>
      <xdr:col>10</xdr:col>
      <xdr:colOff>165100</xdr:colOff>
      <xdr:row>76</xdr:row>
      <xdr:rowOff>39951</xdr:rowOff>
    </xdr:to>
    <xdr:sp macro="" textlink="">
      <xdr:nvSpPr>
        <xdr:cNvPr id="205" name="楕円 204"/>
        <xdr:cNvSpPr/>
      </xdr:nvSpPr>
      <xdr:spPr>
        <a:xfrm>
          <a:off x="1968500" y="12968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31078</xdr:rowOff>
    </xdr:from>
    <xdr:ext cx="469744" cy="259045"/>
    <xdr:sp macro="" textlink="">
      <xdr:nvSpPr>
        <xdr:cNvPr id="206" name="テキスト ボックス 205"/>
        <xdr:cNvSpPr txBox="1"/>
      </xdr:nvSpPr>
      <xdr:spPr>
        <a:xfrm>
          <a:off x="1784428" y="1306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93799</xdr:rowOff>
    </xdr:from>
    <xdr:to>
      <xdr:col>6</xdr:col>
      <xdr:colOff>38100</xdr:colOff>
      <xdr:row>75</xdr:row>
      <xdr:rowOff>23949</xdr:rowOff>
    </xdr:to>
    <xdr:sp macro="" textlink="">
      <xdr:nvSpPr>
        <xdr:cNvPr id="207" name="楕円 206"/>
        <xdr:cNvSpPr/>
      </xdr:nvSpPr>
      <xdr:spPr>
        <a:xfrm>
          <a:off x="1079500" y="127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15076</xdr:rowOff>
    </xdr:from>
    <xdr:ext cx="469744" cy="259045"/>
    <xdr:sp macro="" textlink="">
      <xdr:nvSpPr>
        <xdr:cNvPr id="208" name="テキスト ボックス 207"/>
        <xdr:cNvSpPr txBox="1"/>
      </xdr:nvSpPr>
      <xdr:spPr>
        <a:xfrm>
          <a:off x="895428" y="1287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31344</xdr:rowOff>
    </xdr:from>
    <xdr:to>
      <xdr:col>24</xdr:col>
      <xdr:colOff>63500</xdr:colOff>
      <xdr:row>98</xdr:row>
      <xdr:rowOff>45593</xdr:rowOff>
    </xdr:to>
    <xdr:cxnSp macro="">
      <xdr:nvCxnSpPr>
        <xdr:cNvPr id="238" name="直線コネクタ 237"/>
        <xdr:cNvCxnSpPr/>
      </xdr:nvCxnSpPr>
      <xdr:spPr>
        <a:xfrm flipV="1">
          <a:off x="3797300" y="16833444"/>
          <a:ext cx="8382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163707</xdr:rowOff>
    </xdr:from>
    <xdr:ext cx="534377" cy="259045"/>
    <xdr:sp macro="" textlink="">
      <xdr:nvSpPr>
        <xdr:cNvPr id="239" name="扶助費平均値テキスト"/>
        <xdr:cNvSpPr txBox="1"/>
      </xdr:nvSpPr>
      <xdr:spPr>
        <a:xfrm>
          <a:off x="4686300" y="16108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45593</xdr:rowOff>
    </xdr:from>
    <xdr:to>
      <xdr:col>19</xdr:col>
      <xdr:colOff>177800</xdr:colOff>
      <xdr:row>98</xdr:row>
      <xdr:rowOff>87237</xdr:rowOff>
    </xdr:to>
    <xdr:cxnSp macro="">
      <xdr:nvCxnSpPr>
        <xdr:cNvPr id="241" name="直線コネクタ 240"/>
        <xdr:cNvCxnSpPr/>
      </xdr:nvCxnSpPr>
      <xdr:spPr>
        <a:xfrm flipV="1">
          <a:off x="2908300" y="1684769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113377</xdr:rowOff>
    </xdr:from>
    <xdr:ext cx="534377" cy="259045"/>
    <xdr:sp macro="" textlink="">
      <xdr:nvSpPr>
        <xdr:cNvPr id="243" name="テキスト ボックス 242"/>
        <xdr:cNvSpPr txBox="1"/>
      </xdr:nvSpPr>
      <xdr:spPr>
        <a:xfrm>
          <a:off x="3530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87237</xdr:rowOff>
    </xdr:from>
    <xdr:to>
      <xdr:col>15</xdr:col>
      <xdr:colOff>50800</xdr:colOff>
      <xdr:row>99</xdr:row>
      <xdr:rowOff>97256</xdr:rowOff>
    </xdr:to>
    <xdr:cxnSp macro="">
      <xdr:nvCxnSpPr>
        <xdr:cNvPr id="244" name="直線コネクタ 243"/>
        <xdr:cNvCxnSpPr/>
      </xdr:nvCxnSpPr>
      <xdr:spPr>
        <a:xfrm flipV="1">
          <a:off x="2019300" y="16889337"/>
          <a:ext cx="889000" cy="18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167594</xdr:rowOff>
    </xdr:from>
    <xdr:ext cx="534377" cy="259045"/>
    <xdr:sp macro="" textlink="">
      <xdr:nvSpPr>
        <xdr:cNvPr id="246" name="テキスト ボックス 245"/>
        <xdr:cNvSpPr txBox="1"/>
      </xdr:nvSpPr>
      <xdr:spPr>
        <a:xfrm>
          <a:off x="2641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97256</xdr:rowOff>
    </xdr:from>
    <xdr:to>
      <xdr:col>10</xdr:col>
      <xdr:colOff>114300</xdr:colOff>
      <xdr:row>99</xdr:row>
      <xdr:rowOff>107620</xdr:rowOff>
    </xdr:to>
    <xdr:cxnSp macro="">
      <xdr:nvCxnSpPr>
        <xdr:cNvPr id="247" name="直線コネクタ 246"/>
        <xdr:cNvCxnSpPr/>
      </xdr:nvCxnSpPr>
      <xdr:spPr>
        <a:xfrm flipV="1">
          <a:off x="1130300" y="17070806"/>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58344</xdr:rowOff>
    </xdr:from>
    <xdr:to>
      <xdr:col>10</xdr:col>
      <xdr:colOff>165100</xdr:colOff>
      <xdr:row>96</xdr:row>
      <xdr:rowOff>159944</xdr:rowOff>
    </xdr:to>
    <xdr:sp macro="" textlink="">
      <xdr:nvSpPr>
        <xdr:cNvPr id="248" name="フローチャート: 判断 247"/>
        <xdr:cNvSpPr/>
      </xdr:nvSpPr>
      <xdr:spPr>
        <a:xfrm>
          <a:off x="1968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5021</xdr:rowOff>
    </xdr:from>
    <xdr:ext cx="534377" cy="259045"/>
    <xdr:sp macro="" textlink="">
      <xdr:nvSpPr>
        <xdr:cNvPr id="249" name="テキスト ボックス 248"/>
        <xdr:cNvSpPr txBox="1"/>
      </xdr:nvSpPr>
      <xdr:spPr>
        <a:xfrm>
          <a:off x="1752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111205</xdr:rowOff>
    </xdr:from>
    <xdr:ext cx="534377" cy="259045"/>
    <xdr:sp macro="" textlink="">
      <xdr:nvSpPr>
        <xdr:cNvPr id="251" name="テキスト ボックス 250"/>
        <xdr:cNvSpPr txBox="1"/>
      </xdr:nvSpPr>
      <xdr:spPr>
        <a:xfrm>
          <a:off x="863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151994</xdr:rowOff>
    </xdr:from>
    <xdr:to>
      <xdr:col>24</xdr:col>
      <xdr:colOff>114300</xdr:colOff>
      <xdr:row>98</xdr:row>
      <xdr:rowOff>82144</xdr:rowOff>
    </xdr:to>
    <xdr:sp macro="" textlink="">
      <xdr:nvSpPr>
        <xdr:cNvPr id="257" name="楕円 256"/>
        <xdr:cNvSpPr/>
      </xdr:nvSpPr>
      <xdr:spPr>
        <a:xfrm>
          <a:off x="45847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130421</xdr:rowOff>
    </xdr:from>
    <xdr:ext cx="534377" cy="259045"/>
    <xdr:sp macro="" textlink="">
      <xdr:nvSpPr>
        <xdr:cNvPr id="258" name="扶助費該当値テキスト"/>
        <xdr:cNvSpPr txBox="1"/>
      </xdr:nvSpPr>
      <xdr:spPr>
        <a:xfrm>
          <a:off x="4686300" y="167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166243</xdr:rowOff>
    </xdr:from>
    <xdr:to>
      <xdr:col>20</xdr:col>
      <xdr:colOff>38100</xdr:colOff>
      <xdr:row>98</xdr:row>
      <xdr:rowOff>96393</xdr:rowOff>
    </xdr:to>
    <xdr:sp macro="" textlink="">
      <xdr:nvSpPr>
        <xdr:cNvPr id="259" name="楕円 258"/>
        <xdr:cNvSpPr/>
      </xdr:nvSpPr>
      <xdr:spPr>
        <a:xfrm>
          <a:off x="3746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87520</xdr:rowOff>
    </xdr:from>
    <xdr:ext cx="534377" cy="259045"/>
    <xdr:sp macro="" textlink="">
      <xdr:nvSpPr>
        <xdr:cNvPr id="260" name="テキスト ボックス 259"/>
        <xdr:cNvSpPr txBox="1"/>
      </xdr:nvSpPr>
      <xdr:spPr>
        <a:xfrm>
          <a:off x="3530111" y="168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36437</xdr:rowOff>
    </xdr:from>
    <xdr:to>
      <xdr:col>15</xdr:col>
      <xdr:colOff>101600</xdr:colOff>
      <xdr:row>98</xdr:row>
      <xdr:rowOff>138037</xdr:rowOff>
    </xdr:to>
    <xdr:sp macro="" textlink="">
      <xdr:nvSpPr>
        <xdr:cNvPr id="261" name="楕円 260"/>
        <xdr:cNvSpPr/>
      </xdr:nvSpPr>
      <xdr:spPr>
        <a:xfrm>
          <a:off x="2857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129164</xdr:rowOff>
    </xdr:from>
    <xdr:ext cx="534377" cy="259045"/>
    <xdr:sp macro="" textlink="">
      <xdr:nvSpPr>
        <xdr:cNvPr id="262" name="テキスト ボックス 261"/>
        <xdr:cNvSpPr txBox="1"/>
      </xdr:nvSpPr>
      <xdr:spPr>
        <a:xfrm>
          <a:off x="2641111" y="16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46456</xdr:rowOff>
    </xdr:from>
    <xdr:to>
      <xdr:col>10</xdr:col>
      <xdr:colOff>165100</xdr:colOff>
      <xdr:row>99</xdr:row>
      <xdr:rowOff>148056</xdr:rowOff>
    </xdr:to>
    <xdr:sp macro="" textlink="">
      <xdr:nvSpPr>
        <xdr:cNvPr id="263" name="楕円 262"/>
        <xdr:cNvSpPr/>
      </xdr:nvSpPr>
      <xdr:spPr>
        <a:xfrm>
          <a:off x="1968500" y="170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139183</xdr:rowOff>
    </xdr:from>
    <xdr:ext cx="534377" cy="259045"/>
    <xdr:sp macro="" textlink="">
      <xdr:nvSpPr>
        <xdr:cNvPr id="264" name="テキスト ボックス 263"/>
        <xdr:cNvSpPr txBox="1"/>
      </xdr:nvSpPr>
      <xdr:spPr>
        <a:xfrm>
          <a:off x="1752111" y="171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56820</xdr:rowOff>
    </xdr:from>
    <xdr:to>
      <xdr:col>6</xdr:col>
      <xdr:colOff>38100</xdr:colOff>
      <xdr:row>99</xdr:row>
      <xdr:rowOff>158420</xdr:rowOff>
    </xdr:to>
    <xdr:sp macro="" textlink="">
      <xdr:nvSpPr>
        <xdr:cNvPr id="265" name="楕円 264"/>
        <xdr:cNvSpPr/>
      </xdr:nvSpPr>
      <xdr:spPr>
        <a:xfrm>
          <a:off x="1079500" y="170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149547</xdr:rowOff>
    </xdr:from>
    <xdr:ext cx="534377" cy="259045"/>
    <xdr:sp macro="" textlink="">
      <xdr:nvSpPr>
        <xdr:cNvPr id="266" name="テキスト ボックス 265"/>
        <xdr:cNvSpPr txBox="1"/>
      </xdr:nvSpPr>
      <xdr:spPr>
        <a:xfrm>
          <a:off x="863111" y="171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136630</xdr:rowOff>
    </xdr:from>
    <xdr:to>
      <xdr:col>55</xdr:col>
      <xdr:colOff>0</xdr:colOff>
      <xdr:row>34</xdr:row>
      <xdr:rowOff>159294</xdr:rowOff>
    </xdr:to>
    <xdr:cxnSp macro="">
      <xdr:nvCxnSpPr>
        <xdr:cNvPr id="298" name="直線コネクタ 297"/>
        <xdr:cNvCxnSpPr/>
      </xdr:nvCxnSpPr>
      <xdr:spPr>
        <a:xfrm flipV="1">
          <a:off x="9639300" y="5965930"/>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133164</xdr:rowOff>
    </xdr:from>
    <xdr:ext cx="534377" cy="259045"/>
    <xdr:sp macro="" textlink="">
      <xdr:nvSpPr>
        <xdr:cNvPr id="299" name="補助費等平均値テキスト"/>
        <xdr:cNvSpPr txBox="1"/>
      </xdr:nvSpPr>
      <xdr:spPr>
        <a:xfrm>
          <a:off x="10528300" y="5962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86142</xdr:rowOff>
    </xdr:from>
    <xdr:to>
      <xdr:col>50</xdr:col>
      <xdr:colOff>114300</xdr:colOff>
      <xdr:row>34</xdr:row>
      <xdr:rowOff>159294</xdr:rowOff>
    </xdr:to>
    <xdr:cxnSp macro="">
      <xdr:nvCxnSpPr>
        <xdr:cNvPr id="301" name="直線コネクタ 300"/>
        <xdr:cNvCxnSpPr/>
      </xdr:nvCxnSpPr>
      <xdr:spPr>
        <a:xfrm>
          <a:off x="8750300" y="5915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168629</xdr:rowOff>
    </xdr:from>
    <xdr:ext cx="534377" cy="259045"/>
    <xdr:sp macro="" textlink="">
      <xdr:nvSpPr>
        <xdr:cNvPr id="303" name="テキスト ボックス 302"/>
        <xdr:cNvSpPr txBox="1"/>
      </xdr:nvSpPr>
      <xdr:spPr>
        <a:xfrm>
          <a:off x="9372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43068</xdr:rowOff>
    </xdr:from>
    <xdr:to>
      <xdr:col>45</xdr:col>
      <xdr:colOff>177800</xdr:colOff>
      <xdr:row>34</xdr:row>
      <xdr:rowOff>86142</xdr:rowOff>
    </xdr:to>
    <xdr:cxnSp macro="">
      <xdr:nvCxnSpPr>
        <xdr:cNvPr id="304" name="直線コネクタ 303"/>
        <xdr:cNvCxnSpPr/>
      </xdr:nvCxnSpPr>
      <xdr:spPr>
        <a:xfrm>
          <a:off x="7861300" y="5872368"/>
          <a:ext cx="889000" cy="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79312</xdr:rowOff>
    </xdr:from>
    <xdr:ext cx="534377" cy="259045"/>
    <xdr:sp macro="" textlink="">
      <xdr:nvSpPr>
        <xdr:cNvPr id="306" name="テキスト ボックス 305"/>
        <xdr:cNvSpPr txBox="1"/>
      </xdr:nvSpPr>
      <xdr:spPr>
        <a:xfrm>
          <a:off x="8483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78109</xdr:rowOff>
    </xdr:from>
    <xdr:to>
      <xdr:col>41</xdr:col>
      <xdr:colOff>50800</xdr:colOff>
      <xdr:row>34</xdr:row>
      <xdr:rowOff>43068</xdr:rowOff>
    </xdr:to>
    <xdr:cxnSp macro="">
      <xdr:nvCxnSpPr>
        <xdr:cNvPr id="307" name="直線コネクタ 306"/>
        <xdr:cNvCxnSpPr/>
      </xdr:nvCxnSpPr>
      <xdr:spPr>
        <a:xfrm>
          <a:off x="6972300" y="5735959"/>
          <a:ext cx="8890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40731</xdr:rowOff>
    </xdr:from>
    <xdr:to>
      <xdr:col>41</xdr:col>
      <xdr:colOff>101600</xdr:colOff>
      <xdr:row>34</xdr:row>
      <xdr:rowOff>142331</xdr:rowOff>
    </xdr:to>
    <xdr:sp macro="" textlink="">
      <xdr:nvSpPr>
        <xdr:cNvPr id="308" name="フローチャート: 判断 307"/>
        <xdr:cNvSpPr/>
      </xdr:nvSpPr>
      <xdr:spPr>
        <a:xfrm>
          <a:off x="7810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133458</xdr:rowOff>
    </xdr:from>
    <xdr:ext cx="534377" cy="259045"/>
    <xdr:sp macro="" textlink="">
      <xdr:nvSpPr>
        <xdr:cNvPr id="309" name="テキスト ボックス 308"/>
        <xdr:cNvSpPr txBox="1"/>
      </xdr:nvSpPr>
      <xdr:spPr>
        <a:xfrm>
          <a:off x="7594111" y="59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30783</xdr:rowOff>
    </xdr:from>
    <xdr:ext cx="534377" cy="259045"/>
    <xdr:sp macro="" textlink="">
      <xdr:nvSpPr>
        <xdr:cNvPr id="311" name="テキスト ボックス 310"/>
        <xdr:cNvSpPr txBox="1"/>
      </xdr:nvSpPr>
      <xdr:spPr>
        <a:xfrm>
          <a:off x="6705111" y="62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85830</xdr:rowOff>
    </xdr:from>
    <xdr:to>
      <xdr:col>55</xdr:col>
      <xdr:colOff>50800</xdr:colOff>
      <xdr:row>35</xdr:row>
      <xdr:rowOff>15980</xdr:rowOff>
    </xdr:to>
    <xdr:sp macro="" textlink="">
      <xdr:nvSpPr>
        <xdr:cNvPr id="317" name="楕円 316"/>
        <xdr:cNvSpPr/>
      </xdr:nvSpPr>
      <xdr:spPr>
        <a:xfrm>
          <a:off x="10426700" y="5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108707</xdr:rowOff>
    </xdr:from>
    <xdr:ext cx="534377" cy="259045"/>
    <xdr:sp macro="" textlink="">
      <xdr:nvSpPr>
        <xdr:cNvPr id="318" name="補助費等該当値テキスト"/>
        <xdr:cNvSpPr txBox="1"/>
      </xdr:nvSpPr>
      <xdr:spPr>
        <a:xfrm>
          <a:off x="10528300" y="5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108494</xdr:rowOff>
    </xdr:from>
    <xdr:to>
      <xdr:col>50</xdr:col>
      <xdr:colOff>165100</xdr:colOff>
      <xdr:row>35</xdr:row>
      <xdr:rowOff>38644</xdr:rowOff>
    </xdr:to>
    <xdr:sp macro="" textlink="">
      <xdr:nvSpPr>
        <xdr:cNvPr id="319" name="楕円 318"/>
        <xdr:cNvSpPr/>
      </xdr:nvSpPr>
      <xdr:spPr>
        <a:xfrm>
          <a:off x="9588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55171</xdr:rowOff>
    </xdr:from>
    <xdr:ext cx="534377" cy="259045"/>
    <xdr:sp macro="" textlink="">
      <xdr:nvSpPr>
        <xdr:cNvPr id="320" name="テキスト ボックス 319"/>
        <xdr:cNvSpPr txBox="1"/>
      </xdr:nvSpPr>
      <xdr:spPr>
        <a:xfrm>
          <a:off x="9372111" y="5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35342</xdr:rowOff>
    </xdr:from>
    <xdr:to>
      <xdr:col>46</xdr:col>
      <xdr:colOff>38100</xdr:colOff>
      <xdr:row>34</xdr:row>
      <xdr:rowOff>136942</xdr:rowOff>
    </xdr:to>
    <xdr:sp macro="" textlink="">
      <xdr:nvSpPr>
        <xdr:cNvPr id="321" name="楕円 320"/>
        <xdr:cNvSpPr/>
      </xdr:nvSpPr>
      <xdr:spPr>
        <a:xfrm>
          <a:off x="8699500" y="58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153469</xdr:rowOff>
    </xdr:from>
    <xdr:ext cx="534377" cy="259045"/>
    <xdr:sp macro="" textlink="">
      <xdr:nvSpPr>
        <xdr:cNvPr id="322" name="テキスト ボックス 321"/>
        <xdr:cNvSpPr txBox="1"/>
      </xdr:nvSpPr>
      <xdr:spPr>
        <a:xfrm>
          <a:off x="8483111" y="56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163718</xdr:rowOff>
    </xdr:from>
    <xdr:to>
      <xdr:col>41</xdr:col>
      <xdr:colOff>101600</xdr:colOff>
      <xdr:row>34</xdr:row>
      <xdr:rowOff>93868</xdr:rowOff>
    </xdr:to>
    <xdr:sp macro="" textlink="">
      <xdr:nvSpPr>
        <xdr:cNvPr id="323" name="楕円 322"/>
        <xdr:cNvSpPr/>
      </xdr:nvSpPr>
      <xdr:spPr>
        <a:xfrm>
          <a:off x="7810500" y="58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110395</xdr:rowOff>
    </xdr:from>
    <xdr:ext cx="534377" cy="259045"/>
    <xdr:sp macro="" textlink="">
      <xdr:nvSpPr>
        <xdr:cNvPr id="324" name="テキスト ボックス 323"/>
        <xdr:cNvSpPr txBox="1"/>
      </xdr:nvSpPr>
      <xdr:spPr>
        <a:xfrm>
          <a:off x="7594111" y="55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27309</xdr:rowOff>
    </xdr:from>
    <xdr:to>
      <xdr:col>36</xdr:col>
      <xdr:colOff>165100</xdr:colOff>
      <xdr:row>33</xdr:row>
      <xdr:rowOff>128909</xdr:rowOff>
    </xdr:to>
    <xdr:sp macro="" textlink="">
      <xdr:nvSpPr>
        <xdr:cNvPr id="325" name="楕円 324"/>
        <xdr:cNvSpPr/>
      </xdr:nvSpPr>
      <xdr:spPr>
        <a:xfrm>
          <a:off x="6921500" y="56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145436</xdr:rowOff>
    </xdr:from>
    <xdr:ext cx="534377" cy="259045"/>
    <xdr:sp macro="" textlink="">
      <xdr:nvSpPr>
        <xdr:cNvPr id="326" name="テキスト ボックス 325"/>
        <xdr:cNvSpPr txBox="1"/>
      </xdr:nvSpPr>
      <xdr:spPr>
        <a:xfrm>
          <a:off x="6705111" y="54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80386</xdr:rowOff>
    </xdr:from>
    <xdr:to>
      <xdr:col>54</xdr:col>
      <xdr:colOff>189865</xdr:colOff>
      <xdr:row>57</xdr:row>
      <xdr:rowOff>166873</xdr:rowOff>
    </xdr:to>
    <xdr:cxnSp macro="">
      <xdr:nvCxnSpPr>
        <xdr:cNvPr id="350" name="直線コネクタ 349"/>
        <xdr:cNvCxnSpPr/>
      </xdr:nvCxnSpPr>
      <xdr:spPr>
        <a:xfrm flipV="1">
          <a:off x="10475595" y="8995786"/>
          <a:ext cx="1270" cy="94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170700</xdr:rowOff>
    </xdr:from>
    <xdr:ext cx="534377" cy="259045"/>
    <xdr:sp macro="" textlink="">
      <xdr:nvSpPr>
        <xdr:cNvPr id="351" name="普通建設事業費最小値テキスト"/>
        <xdr:cNvSpPr txBox="1"/>
      </xdr:nvSpPr>
      <xdr:spPr>
        <a:xfrm>
          <a:off x="10528300" y="99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166873</xdr:rowOff>
    </xdr:from>
    <xdr:to>
      <xdr:col>55</xdr:col>
      <xdr:colOff>88900</xdr:colOff>
      <xdr:row>57</xdr:row>
      <xdr:rowOff>166873</xdr:rowOff>
    </xdr:to>
    <xdr:cxnSp macro="">
      <xdr:nvCxnSpPr>
        <xdr:cNvPr id="352" name="直線コネクタ 351"/>
        <xdr:cNvCxnSpPr/>
      </xdr:nvCxnSpPr>
      <xdr:spPr>
        <a:xfrm>
          <a:off x="10388600" y="993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27063</xdr:rowOff>
    </xdr:from>
    <xdr:ext cx="599010" cy="259045"/>
    <xdr:sp macro="" textlink="">
      <xdr:nvSpPr>
        <xdr:cNvPr id="353" name="普通建設事業費最大値テキスト"/>
        <xdr:cNvSpPr txBox="1"/>
      </xdr:nvSpPr>
      <xdr:spPr>
        <a:xfrm>
          <a:off x="10528300" y="877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80386</xdr:rowOff>
    </xdr:from>
    <xdr:to>
      <xdr:col>55</xdr:col>
      <xdr:colOff>88900</xdr:colOff>
      <xdr:row>52</xdr:row>
      <xdr:rowOff>80386</xdr:rowOff>
    </xdr:to>
    <xdr:cxnSp macro="">
      <xdr:nvCxnSpPr>
        <xdr:cNvPr id="354" name="直線コネクタ 353"/>
        <xdr:cNvCxnSpPr/>
      </xdr:nvCxnSpPr>
      <xdr:spPr>
        <a:xfrm>
          <a:off x="10388600" y="8995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141666</xdr:rowOff>
    </xdr:from>
    <xdr:to>
      <xdr:col>55</xdr:col>
      <xdr:colOff>0</xdr:colOff>
      <xdr:row>56</xdr:row>
      <xdr:rowOff>37493</xdr:rowOff>
    </xdr:to>
    <xdr:cxnSp macro="">
      <xdr:nvCxnSpPr>
        <xdr:cNvPr id="355" name="直線コネクタ 354"/>
        <xdr:cNvCxnSpPr/>
      </xdr:nvCxnSpPr>
      <xdr:spPr>
        <a:xfrm flipV="1">
          <a:off x="9639300" y="9399966"/>
          <a:ext cx="838200" cy="23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54030</xdr:rowOff>
    </xdr:from>
    <xdr:ext cx="534377" cy="259045"/>
    <xdr:sp macro="" textlink="">
      <xdr:nvSpPr>
        <xdr:cNvPr id="356" name="普通建設事業費平均値テキスト"/>
        <xdr:cNvSpPr txBox="1"/>
      </xdr:nvSpPr>
      <xdr:spPr>
        <a:xfrm>
          <a:off x="10528300" y="948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75603</xdr:rowOff>
    </xdr:from>
    <xdr:to>
      <xdr:col>55</xdr:col>
      <xdr:colOff>50800</xdr:colOff>
      <xdr:row>56</xdr:row>
      <xdr:rowOff>5753</xdr:rowOff>
    </xdr:to>
    <xdr:sp macro="" textlink="">
      <xdr:nvSpPr>
        <xdr:cNvPr id="357" name="フローチャート: 判断 356"/>
        <xdr:cNvSpPr/>
      </xdr:nvSpPr>
      <xdr:spPr>
        <a:xfrm>
          <a:off x="10426700" y="950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37493</xdr:rowOff>
    </xdr:from>
    <xdr:to>
      <xdr:col>50</xdr:col>
      <xdr:colOff>114300</xdr:colOff>
      <xdr:row>56</xdr:row>
      <xdr:rowOff>58585</xdr:rowOff>
    </xdr:to>
    <xdr:cxnSp macro="">
      <xdr:nvCxnSpPr>
        <xdr:cNvPr id="358" name="直線コネクタ 357"/>
        <xdr:cNvCxnSpPr/>
      </xdr:nvCxnSpPr>
      <xdr:spPr>
        <a:xfrm flipV="1">
          <a:off x="8750300" y="9638693"/>
          <a:ext cx="889000" cy="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30242</xdr:rowOff>
    </xdr:from>
    <xdr:to>
      <xdr:col>50</xdr:col>
      <xdr:colOff>165100</xdr:colOff>
      <xdr:row>56</xdr:row>
      <xdr:rowOff>131842</xdr:rowOff>
    </xdr:to>
    <xdr:sp macro="" textlink="">
      <xdr:nvSpPr>
        <xdr:cNvPr id="359" name="フローチャート: 判断 358"/>
        <xdr:cNvSpPr/>
      </xdr:nvSpPr>
      <xdr:spPr>
        <a:xfrm>
          <a:off x="9588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122969</xdr:rowOff>
    </xdr:from>
    <xdr:ext cx="534377" cy="259045"/>
    <xdr:sp macro="" textlink="">
      <xdr:nvSpPr>
        <xdr:cNvPr id="360" name="テキスト ボックス 359"/>
        <xdr:cNvSpPr txBox="1"/>
      </xdr:nvSpPr>
      <xdr:spPr>
        <a:xfrm>
          <a:off x="9372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165691</xdr:rowOff>
    </xdr:from>
    <xdr:to>
      <xdr:col>45</xdr:col>
      <xdr:colOff>177800</xdr:colOff>
      <xdr:row>56</xdr:row>
      <xdr:rowOff>58585</xdr:rowOff>
    </xdr:to>
    <xdr:cxnSp macro="">
      <xdr:nvCxnSpPr>
        <xdr:cNvPr id="361" name="直線コネクタ 360"/>
        <xdr:cNvCxnSpPr/>
      </xdr:nvCxnSpPr>
      <xdr:spPr>
        <a:xfrm>
          <a:off x="7861300" y="8738191"/>
          <a:ext cx="889000" cy="9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19832</xdr:rowOff>
    </xdr:from>
    <xdr:to>
      <xdr:col>46</xdr:col>
      <xdr:colOff>38100</xdr:colOff>
      <xdr:row>55</xdr:row>
      <xdr:rowOff>121432</xdr:rowOff>
    </xdr:to>
    <xdr:sp macro="" textlink="">
      <xdr:nvSpPr>
        <xdr:cNvPr id="362" name="フローチャート: 判断 361"/>
        <xdr:cNvSpPr/>
      </xdr:nvSpPr>
      <xdr:spPr>
        <a:xfrm>
          <a:off x="86995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137959</xdr:rowOff>
    </xdr:from>
    <xdr:ext cx="534377" cy="259045"/>
    <xdr:sp macro="" textlink="">
      <xdr:nvSpPr>
        <xdr:cNvPr id="363" name="テキスト ボックス 362"/>
        <xdr:cNvSpPr txBox="1"/>
      </xdr:nvSpPr>
      <xdr:spPr>
        <a:xfrm>
          <a:off x="8483111" y="922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165691</xdr:rowOff>
    </xdr:from>
    <xdr:to>
      <xdr:col>41</xdr:col>
      <xdr:colOff>50800</xdr:colOff>
      <xdr:row>55</xdr:row>
      <xdr:rowOff>143213</xdr:rowOff>
    </xdr:to>
    <xdr:cxnSp macro="">
      <xdr:nvCxnSpPr>
        <xdr:cNvPr id="364" name="直線コネクタ 363"/>
        <xdr:cNvCxnSpPr/>
      </xdr:nvCxnSpPr>
      <xdr:spPr>
        <a:xfrm flipV="1">
          <a:off x="6972300" y="8738191"/>
          <a:ext cx="889000" cy="8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88847</xdr:rowOff>
    </xdr:from>
    <xdr:to>
      <xdr:col>41</xdr:col>
      <xdr:colOff>101600</xdr:colOff>
      <xdr:row>56</xdr:row>
      <xdr:rowOff>18997</xdr:rowOff>
    </xdr:to>
    <xdr:sp macro="" textlink="">
      <xdr:nvSpPr>
        <xdr:cNvPr id="365" name="フローチャート: 判断 364"/>
        <xdr:cNvSpPr/>
      </xdr:nvSpPr>
      <xdr:spPr>
        <a:xfrm>
          <a:off x="7810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10124</xdr:rowOff>
    </xdr:from>
    <xdr:ext cx="534377" cy="259045"/>
    <xdr:sp macro="" textlink="">
      <xdr:nvSpPr>
        <xdr:cNvPr id="366" name="テキスト ボックス 365"/>
        <xdr:cNvSpPr txBox="1"/>
      </xdr:nvSpPr>
      <xdr:spPr>
        <a:xfrm>
          <a:off x="7594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5172</xdr:rowOff>
    </xdr:from>
    <xdr:to>
      <xdr:col>36</xdr:col>
      <xdr:colOff>165100</xdr:colOff>
      <xdr:row>56</xdr:row>
      <xdr:rowOff>106772</xdr:rowOff>
    </xdr:to>
    <xdr:sp macro="" textlink="">
      <xdr:nvSpPr>
        <xdr:cNvPr id="367" name="フローチャート: 判断 366"/>
        <xdr:cNvSpPr/>
      </xdr:nvSpPr>
      <xdr:spPr>
        <a:xfrm>
          <a:off x="6921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97899</xdr:rowOff>
    </xdr:from>
    <xdr:ext cx="534377" cy="259045"/>
    <xdr:sp macro="" textlink="">
      <xdr:nvSpPr>
        <xdr:cNvPr id="368" name="テキスト ボックス 367"/>
        <xdr:cNvSpPr txBox="1"/>
      </xdr:nvSpPr>
      <xdr:spPr>
        <a:xfrm>
          <a:off x="6705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90866</xdr:rowOff>
    </xdr:from>
    <xdr:to>
      <xdr:col>55</xdr:col>
      <xdr:colOff>50800</xdr:colOff>
      <xdr:row>55</xdr:row>
      <xdr:rowOff>21016</xdr:rowOff>
    </xdr:to>
    <xdr:sp macro="" textlink="">
      <xdr:nvSpPr>
        <xdr:cNvPr id="374" name="楕円 373"/>
        <xdr:cNvSpPr/>
      </xdr:nvSpPr>
      <xdr:spPr>
        <a:xfrm>
          <a:off x="10426700" y="93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113743</xdr:rowOff>
    </xdr:from>
    <xdr:ext cx="534377" cy="259045"/>
    <xdr:sp macro="" textlink="">
      <xdr:nvSpPr>
        <xdr:cNvPr id="375" name="普通建設事業費該当値テキスト"/>
        <xdr:cNvSpPr txBox="1"/>
      </xdr:nvSpPr>
      <xdr:spPr>
        <a:xfrm>
          <a:off x="10528300" y="92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158143</xdr:rowOff>
    </xdr:from>
    <xdr:to>
      <xdr:col>50</xdr:col>
      <xdr:colOff>165100</xdr:colOff>
      <xdr:row>56</xdr:row>
      <xdr:rowOff>88293</xdr:rowOff>
    </xdr:to>
    <xdr:sp macro="" textlink="">
      <xdr:nvSpPr>
        <xdr:cNvPr id="376" name="楕円 375"/>
        <xdr:cNvSpPr/>
      </xdr:nvSpPr>
      <xdr:spPr>
        <a:xfrm>
          <a:off x="9588500" y="9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104820</xdr:rowOff>
    </xdr:from>
    <xdr:ext cx="534377" cy="259045"/>
    <xdr:sp macro="" textlink="">
      <xdr:nvSpPr>
        <xdr:cNvPr id="377" name="テキスト ボックス 376"/>
        <xdr:cNvSpPr txBox="1"/>
      </xdr:nvSpPr>
      <xdr:spPr>
        <a:xfrm>
          <a:off x="9372111" y="936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7785</xdr:rowOff>
    </xdr:from>
    <xdr:to>
      <xdr:col>46</xdr:col>
      <xdr:colOff>38100</xdr:colOff>
      <xdr:row>56</xdr:row>
      <xdr:rowOff>109385</xdr:rowOff>
    </xdr:to>
    <xdr:sp macro="" textlink="">
      <xdr:nvSpPr>
        <xdr:cNvPr id="378" name="楕円 377"/>
        <xdr:cNvSpPr/>
      </xdr:nvSpPr>
      <xdr:spPr>
        <a:xfrm>
          <a:off x="8699500" y="96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100512</xdr:rowOff>
    </xdr:from>
    <xdr:ext cx="534377" cy="259045"/>
    <xdr:sp macro="" textlink="">
      <xdr:nvSpPr>
        <xdr:cNvPr id="379" name="テキスト ボックス 378"/>
        <xdr:cNvSpPr txBox="1"/>
      </xdr:nvSpPr>
      <xdr:spPr>
        <a:xfrm>
          <a:off x="8483111" y="97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114891</xdr:rowOff>
    </xdr:from>
    <xdr:to>
      <xdr:col>41</xdr:col>
      <xdr:colOff>101600</xdr:colOff>
      <xdr:row>51</xdr:row>
      <xdr:rowOff>45041</xdr:rowOff>
    </xdr:to>
    <xdr:sp macro="" textlink="">
      <xdr:nvSpPr>
        <xdr:cNvPr id="380" name="楕円 379"/>
        <xdr:cNvSpPr/>
      </xdr:nvSpPr>
      <xdr:spPr>
        <a:xfrm>
          <a:off x="7810500" y="86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61568</xdr:rowOff>
    </xdr:from>
    <xdr:ext cx="599010" cy="259045"/>
    <xdr:sp macro="" textlink="">
      <xdr:nvSpPr>
        <xdr:cNvPr id="381" name="テキスト ボックス 380"/>
        <xdr:cNvSpPr txBox="1"/>
      </xdr:nvSpPr>
      <xdr:spPr>
        <a:xfrm>
          <a:off x="7561795" y="84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92413</xdr:rowOff>
    </xdr:from>
    <xdr:to>
      <xdr:col>36</xdr:col>
      <xdr:colOff>165100</xdr:colOff>
      <xdr:row>56</xdr:row>
      <xdr:rowOff>22563</xdr:rowOff>
    </xdr:to>
    <xdr:sp macro="" textlink="">
      <xdr:nvSpPr>
        <xdr:cNvPr id="382" name="楕円 381"/>
        <xdr:cNvSpPr/>
      </xdr:nvSpPr>
      <xdr:spPr>
        <a:xfrm>
          <a:off x="6921500" y="95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39090</xdr:rowOff>
    </xdr:from>
    <xdr:ext cx="534377" cy="259045"/>
    <xdr:sp macro="" textlink="">
      <xdr:nvSpPr>
        <xdr:cNvPr id="383" name="テキスト ボックス 382"/>
        <xdr:cNvSpPr txBox="1"/>
      </xdr:nvSpPr>
      <xdr:spPr>
        <a:xfrm>
          <a:off x="6705111" y="92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19018</xdr:rowOff>
    </xdr:from>
    <xdr:to>
      <xdr:col>54</xdr:col>
      <xdr:colOff>189865</xdr:colOff>
      <xdr:row>79</xdr:row>
      <xdr:rowOff>26067</xdr:rowOff>
    </xdr:to>
    <xdr:cxnSp macro="">
      <xdr:nvCxnSpPr>
        <xdr:cNvPr id="407" name="直線コネクタ 406"/>
        <xdr:cNvCxnSpPr/>
      </xdr:nvCxnSpPr>
      <xdr:spPr>
        <a:xfrm flipV="1">
          <a:off x="10475595" y="12191968"/>
          <a:ext cx="1270" cy="137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29894</xdr:rowOff>
    </xdr:from>
    <xdr:ext cx="378565" cy="259045"/>
    <xdr:sp macro="" textlink="">
      <xdr:nvSpPr>
        <xdr:cNvPr id="408" name="普通建設事業費 （ うち新規整備　）最小値テキスト"/>
        <xdr:cNvSpPr txBox="1"/>
      </xdr:nvSpPr>
      <xdr:spPr>
        <a:xfrm>
          <a:off x="10528300" y="13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26067</xdr:rowOff>
    </xdr:from>
    <xdr:to>
      <xdr:col>55</xdr:col>
      <xdr:colOff>88900</xdr:colOff>
      <xdr:row>79</xdr:row>
      <xdr:rowOff>26067</xdr:rowOff>
    </xdr:to>
    <xdr:cxnSp macro="">
      <xdr:nvCxnSpPr>
        <xdr:cNvPr id="409" name="直線コネクタ 408"/>
        <xdr:cNvCxnSpPr/>
      </xdr:nvCxnSpPr>
      <xdr:spPr>
        <a:xfrm>
          <a:off x="10388600" y="135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137145</xdr:rowOff>
    </xdr:from>
    <xdr:ext cx="534377" cy="259045"/>
    <xdr:sp macro="" textlink="">
      <xdr:nvSpPr>
        <xdr:cNvPr id="410" name="普通建設事業費 （ うち新規整備　）最大値テキスト"/>
        <xdr:cNvSpPr txBox="1"/>
      </xdr:nvSpPr>
      <xdr:spPr>
        <a:xfrm>
          <a:off x="10528300" y="119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19018</xdr:rowOff>
    </xdr:from>
    <xdr:to>
      <xdr:col>55</xdr:col>
      <xdr:colOff>88900</xdr:colOff>
      <xdr:row>71</xdr:row>
      <xdr:rowOff>19018</xdr:rowOff>
    </xdr:to>
    <xdr:cxnSp macro="">
      <xdr:nvCxnSpPr>
        <xdr:cNvPr id="411" name="直線コネクタ 410"/>
        <xdr:cNvCxnSpPr/>
      </xdr:nvCxnSpPr>
      <xdr:spPr>
        <a:xfrm>
          <a:off x="10388600" y="1219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5741</xdr:rowOff>
    </xdr:from>
    <xdr:to>
      <xdr:col>55</xdr:col>
      <xdr:colOff>0</xdr:colOff>
      <xdr:row>78</xdr:row>
      <xdr:rowOff>25285</xdr:rowOff>
    </xdr:to>
    <xdr:cxnSp macro="">
      <xdr:nvCxnSpPr>
        <xdr:cNvPr id="412" name="直線コネクタ 411"/>
        <xdr:cNvCxnSpPr/>
      </xdr:nvCxnSpPr>
      <xdr:spPr>
        <a:xfrm flipV="1">
          <a:off x="9639300" y="13378841"/>
          <a:ext cx="8382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108520</xdr:rowOff>
    </xdr:from>
    <xdr:ext cx="534377" cy="259045"/>
    <xdr:sp macro="" textlink="">
      <xdr:nvSpPr>
        <xdr:cNvPr id="413" name="普通建設事業費 （ うち新規整備　）平均値テキスト"/>
        <xdr:cNvSpPr txBox="1"/>
      </xdr:nvSpPr>
      <xdr:spPr>
        <a:xfrm>
          <a:off x="10528300" y="1279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85643</xdr:rowOff>
    </xdr:from>
    <xdr:to>
      <xdr:col>55</xdr:col>
      <xdr:colOff>50800</xdr:colOff>
      <xdr:row>76</xdr:row>
      <xdr:rowOff>15793</xdr:rowOff>
    </xdr:to>
    <xdr:sp macro="" textlink="">
      <xdr:nvSpPr>
        <xdr:cNvPr id="414" name="フローチャート: 判断 413"/>
        <xdr:cNvSpPr/>
      </xdr:nvSpPr>
      <xdr:spPr>
        <a:xfrm>
          <a:off x="104267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91390</xdr:rowOff>
    </xdr:from>
    <xdr:to>
      <xdr:col>50</xdr:col>
      <xdr:colOff>114300</xdr:colOff>
      <xdr:row>78</xdr:row>
      <xdr:rowOff>25285</xdr:rowOff>
    </xdr:to>
    <xdr:cxnSp macro="">
      <xdr:nvCxnSpPr>
        <xdr:cNvPr id="415" name="直線コネクタ 414"/>
        <xdr:cNvCxnSpPr/>
      </xdr:nvCxnSpPr>
      <xdr:spPr>
        <a:xfrm>
          <a:off x="8750300" y="13293040"/>
          <a:ext cx="889000" cy="1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40570</xdr:rowOff>
    </xdr:from>
    <xdr:to>
      <xdr:col>50</xdr:col>
      <xdr:colOff>165100</xdr:colOff>
      <xdr:row>76</xdr:row>
      <xdr:rowOff>142170</xdr:rowOff>
    </xdr:to>
    <xdr:sp macro="" textlink="">
      <xdr:nvSpPr>
        <xdr:cNvPr id="416" name="フローチャート: 判断 415"/>
        <xdr:cNvSpPr/>
      </xdr:nvSpPr>
      <xdr:spPr>
        <a:xfrm>
          <a:off x="9588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158697</xdr:rowOff>
    </xdr:from>
    <xdr:ext cx="534377" cy="259045"/>
    <xdr:sp macro="" textlink="">
      <xdr:nvSpPr>
        <xdr:cNvPr id="417" name="テキスト ボックス 416"/>
        <xdr:cNvSpPr txBox="1"/>
      </xdr:nvSpPr>
      <xdr:spPr>
        <a:xfrm>
          <a:off x="9372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149664</xdr:rowOff>
    </xdr:from>
    <xdr:to>
      <xdr:col>45</xdr:col>
      <xdr:colOff>177800</xdr:colOff>
      <xdr:row>77</xdr:row>
      <xdr:rowOff>91390</xdr:rowOff>
    </xdr:to>
    <xdr:cxnSp macro="">
      <xdr:nvCxnSpPr>
        <xdr:cNvPr id="418" name="直線コネクタ 417"/>
        <xdr:cNvCxnSpPr/>
      </xdr:nvCxnSpPr>
      <xdr:spPr>
        <a:xfrm>
          <a:off x="7861300" y="13008414"/>
          <a:ext cx="889000" cy="28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145955</xdr:rowOff>
    </xdr:from>
    <xdr:to>
      <xdr:col>46</xdr:col>
      <xdr:colOff>38100</xdr:colOff>
      <xdr:row>74</xdr:row>
      <xdr:rowOff>76105</xdr:rowOff>
    </xdr:to>
    <xdr:sp macro="" textlink="">
      <xdr:nvSpPr>
        <xdr:cNvPr id="419" name="フローチャート: 判断 418"/>
        <xdr:cNvSpPr/>
      </xdr:nvSpPr>
      <xdr:spPr>
        <a:xfrm>
          <a:off x="8699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92632</xdr:rowOff>
    </xdr:from>
    <xdr:ext cx="534377" cy="259045"/>
    <xdr:sp macro="" textlink="">
      <xdr:nvSpPr>
        <xdr:cNvPr id="420" name="テキスト ボックス 419"/>
        <xdr:cNvSpPr txBox="1"/>
      </xdr:nvSpPr>
      <xdr:spPr>
        <a:xfrm>
          <a:off x="8483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149664</xdr:rowOff>
    </xdr:from>
    <xdr:to>
      <xdr:col>41</xdr:col>
      <xdr:colOff>50800</xdr:colOff>
      <xdr:row>77</xdr:row>
      <xdr:rowOff>155893</xdr:rowOff>
    </xdr:to>
    <xdr:cxnSp macro="">
      <xdr:nvCxnSpPr>
        <xdr:cNvPr id="421" name="直線コネクタ 420"/>
        <xdr:cNvCxnSpPr/>
      </xdr:nvCxnSpPr>
      <xdr:spPr>
        <a:xfrm flipV="1">
          <a:off x="6972300" y="13008414"/>
          <a:ext cx="889000" cy="3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160490</xdr:rowOff>
    </xdr:from>
    <xdr:to>
      <xdr:col>41</xdr:col>
      <xdr:colOff>101600</xdr:colOff>
      <xdr:row>75</xdr:row>
      <xdr:rowOff>90640</xdr:rowOff>
    </xdr:to>
    <xdr:sp macro="" textlink="">
      <xdr:nvSpPr>
        <xdr:cNvPr id="422" name="フローチャート: 判断 421"/>
        <xdr:cNvSpPr/>
      </xdr:nvSpPr>
      <xdr:spPr>
        <a:xfrm>
          <a:off x="7810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107167</xdr:rowOff>
    </xdr:from>
    <xdr:ext cx="534377" cy="259045"/>
    <xdr:sp macro="" textlink="">
      <xdr:nvSpPr>
        <xdr:cNvPr id="423" name="テキスト ボックス 422"/>
        <xdr:cNvSpPr txBox="1"/>
      </xdr:nvSpPr>
      <xdr:spPr>
        <a:xfrm>
          <a:off x="7594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162185</xdr:rowOff>
    </xdr:from>
    <xdr:to>
      <xdr:col>36</xdr:col>
      <xdr:colOff>165100</xdr:colOff>
      <xdr:row>76</xdr:row>
      <xdr:rowOff>92335</xdr:rowOff>
    </xdr:to>
    <xdr:sp macro="" textlink="">
      <xdr:nvSpPr>
        <xdr:cNvPr id="424" name="フローチャート: 判断 423"/>
        <xdr:cNvSpPr/>
      </xdr:nvSpPr>
      <xdr:spPr>
        <a:xfrm>
          <a:off x="6921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108862</xdr:rowOff>
    </xdr:from>
    <xdr:ext cx="534377" cy="259045"/>
    <xdr:sp macro="" textlink="">
      <xdr:nvSpPr>
        <xdr:cNvPr id="425" name="テキスト ボックス 424"/>
        <xdr:cNvSpPr txBox="1"/>
      </xdr:nvSpPr>
      <xdr:spPr>
        <a:xfrm>
          <a:off x="6705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126391</xdr:rowOff>
    </xdr:from>
    <xdr:to>
      <xdr:col>55</xdr:col>
      <xdr:colOff>50800</xdr:colOff>
      <xdr:row>78</xdr:row>
      <xdr:rowOff>56541</xdr:rowOff>
    </xdr:to>
    <xdr:sp macro="" textlink="">
      <xdr:nvSpPr>
        <xdr:cNvPr id="431" name="楕円 430"/>
        <xdr:cNvSpPr/>
      </xdr:nvSpPr>
      <xdr:spPr>
        <a:xfrm>
          <a:off x="104267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104818</xdr:rowOff>
    </xdr:from>
    <xdr:ext cx="534377" cy="259045"/>
    <xdr:sp macro="" textlink="">
      <xdr:nvSpPr>
        <xdr:cNvPr id="432" name="普通建設事業費 （ うち新規整備　）該当値テキスト"/>
        <xdr:cNvSpPr txBox="1"/>
      </xdr:nvSpPr>
      <xdr:spPr>
        <a:xfrm>
          <a:off x="10528300"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145935</xdr:rowOff>
    </xdr:from>
    <xdr:to>
      <xdr:col>50</xdr:col>
      <xdr:colOff>165100</xdr:colOff>
      <xdr:row>78</xdr:row>
      <xdr:rowOff>76085</xdr:rowOff>
    </xdr:to>
    <xdr:sp macro="" textlink="">
      <xdr:nvSpPr>
        <xdr:cNvPr id="433" name="楕円 432"/>
        <xdr:cNvSpPr/>
      </xdr:nvSpPr>
      <xdr:spPr>
        <a:xfrm>
          <a:off x="9588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67212</xdr:rowOff>
    </xdr:from>
    <xdr:ext cx="534377" cy="259045"/>
    <xdr:sp macro="" textlink="">
      <xdr:nvSpPr>
        <xdr:cNvPr id="434" name="テキスト ボックス 433"/>
        <xdr:cNvSpPr txBox="1"/>
      </xdr:nvSpPr>
      <xdr:spPr>
        <a:xfrm>
          <a:off x="9372111" y="134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40590</xdr:rowOff>
    </xdr:from>
    <xdr:to>
      <xdr:col>46</xdr:col>
      <xdr:colOff>38100</xdr:colOff>
      <xdr:row>77</xdr:row>
      <xdr:rowOff>142190</xdr:rowOff>
    </xdr:to>
    <xdr:sp macro="" textlink="">
      <xdr:nvSpPr>
        <xdr:cNvPr id="435" name="楕円 434"/>
        <xdr:cNvSpPr/>
      </xdr:nvSpPr>
      <xdr:spPr>
        <a:xfrm>
          <a:off x="86995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133317</xdr:rowOff>
    </xdr:from>
    <xdr:ext cx="534377" cy="259045"/>
    <xdr:sp macro="" textlink="">
      <xdr:nvSpPr>
        <xdr:cNvPr id="436" name="テキスト ボックス 435"/>
        <xdr:cNvSpPr txBox="1"/>
      </xdr:nvSpPr>
      <xdr:spPr>
        <a:xfrm>
          <a:off x="8483111" y="133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98863</xdr:rowOff>
    </xdr:from>
    <xdr:to>
      <xdr:col>41</xdr:col>
      <xdr:colOff>101600</xdr:colOff>
      <xdr:row>76</xdr:row>
      <xdr:rowOff>29012</xdr:rowOff>
    </xdr:to>
    <xdr:sp macro="" textlink="">
      <xdr:nvSpPr>
        <xdr:cNvPr id="437" name="楕円 436"/>
        <xdr:cNvSpPr/>
      </xdr:nvSpPr>
      <xdr:spPr>
        <a:xfrm>
          <a:off x="7810500" y="12957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20141</xdr:rowOff>
    </xdr:from>
    <xdr:ext cx="534377" cy="259045"/>
    <xdr:sp macro="" textlink="">
      <xdr:nvSpPr>
        <xdr:cNvPr id="438" name="テキスト ボックス 437"/>
        <xdr:cNvSpPr txBox="1"/>
      </xdr:nvSpPr>
      <xdr:spPr>
        <a:xfrm>
          <a:off x="7594111" y="130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105093</xdr:rowOff>
    </xdr:from>
    <xdr:to>
      <xdr:col>36</xdr:col>
      <xdr:colOff>165100</xdr:colOff>
      <xdr:row>78</xdr:row>
      <xdr:rowOff>35243</xdr:rowOff>
    </xdr:to>
    <xdr:sp macro="" textlink="">
      <xdr:nvSpPr>
        <xdr:cNvPr id="439" name="楕円 438"/>
        <xdr:cNvSpPr/>
      </xdr:nvSpPr>
      <xdr:spPr>
        <a:xfrm>
          <a:off x="6921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26370</xdr:rowOff>
    </xdr:from>
    <xdr:ext cx="534377" cy="259045"/>
    <xdr:sp macro="" textlink="">
      <xdr:nvSpPr>
        <xdr:cNvPr id="440" name="テキスト ボックス 439"/>
        <xdr:cNvSpPr txBox="1"/>
      </xdr:nvSpPr>
      <xdr:spPr>
        <a:xfrm>
          <a:off x="6705111" y="133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163311</xdr:rowOff>
    </xdr:from>
    <xdr:to>
      <xdr:col>54</xdr:col>
      <xdr:colOff>189865</xdr:colOff>
      <xdr:row>99</xdr:row>
      <xdr:rowOff>39529</xdr:rowOff>
    </xdr:to>
    <xdr:cxnSp macro="">
      <xdr:nvCxnSpPr>
        <xdr:cNvPr id="466" name="直線コネクタ 465"/>
        <xdr:cNvCxnSpPr/>
      </xdr:nvCxnSpPr>
      <xdr:spPr>
        <a:xfrm flipV="1">
          <a:off x="10475595" y="15936711"/>
          <a:ext cx="1270" cy="107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43356</xdr:rowOff>
    </xdr:from>
    <xdr:ext cx="469744" cy="259045"/>
    <xdr:sp macro="" textlink="">
      <xdr:nvSpPr>
        <xdr:cNvPr id="467" name="普通建設事業費 （ うち更新整備　）最小値テキスト"/>
        <xdr:cNvSpPr txBox="1"/>
      </xdr:nvSpPr>
      <xdr:spPr>
        <a:xfrm>
          <a:off x="10528300" y="1701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39529</xdr:rowOff>
    </xdr:from>
    <xdr:to>
      <xdr:col>55</xdr:col>
      <xdr:colOff>88900</xdr:colOff>
      <xdr:row>99</xdr:row>
      <xdr:rowOff>39529</xdr:rowOff>
    </xdr:to>
    <xdr:cxnSp macro="">
      <xdr:nvCxnSpPr>
        <xdr:cNvPr id="468" name="直線コネクタ 467"/>
        <xdr:cNvCxnSpPr/>
      </xdr:nvCxnSpPr>
      <xdr:spPr>
        <a:xfrm>
          <a:off x="10388600" y="1701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109988</xdr:rowOff>
    </xdr:from>
    <xdr:ext cx="599010" cy="259045"/>
    <xdr:sp macro="" textlink="">
      <xdr:nvSpPr>
        <xdr:cNvPr id="469" name="普通建設事業費 （ うち更新整備　）最大値テキスト"/>
        <xdr:cNvSpPr txBox="1"/>
      </xdr:nvSpPr>
      <xdr:spPr>
        <a:xfrm>
          <a:off x="10528300" y="1571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163311</xdr:rowOff>
    </xdr:from>
    <xdr:to>
      <xdr:col>55</xdr:col>
      <xdr:colOff>88900</xdr:colOff>
      <xdr:row>92</xdr:row>
      <xdr:rowOff>163311</xdr:rowOff>
    </xdr:to>
    <xdr:cxnSp macro="">
      <xdr:nvCxnSpPr>
        <xdr:cNvPr id="470" name="直線コネクタ 469"/>
        <xdr:cNvCxnSpPr/>
      </xdr:nvCxnSpPr>
      <xdr:spPr>
        <a:xfrm>
          <a:off x="10388600" y="1593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121935</xdr:rowOff>
    </xdr:from>
    <xdr:to>
      <xdr:col>55</xdr:col>
      <xdr:colOff>0</xdr:colOff>
      <xdr:row>96</xdr:row>
      <xdr:rowOff>128324</xdr:rowOff>
    </xdr:to>
    <xdr:cxnSp macro="">
      <xdr:nvCxnSpPr>
        <xdr:cNvPr id="471" name="直線コネクタ 470"/>
        <xdr:cNvCxnSpPr/>
      </xdr:nvCxnSpPr>
      <xdr:spPr>
        <a:xfrm flipV="1">
          <a:off x="9639300" y="16238235"/>
          <a:ext cx="838200" cy="3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138858</xdr:rowOff>
    </xdr:from>
    <xdr:ext cx="534377" cy="259045"/>
    <xdr:sp macro="" textlink="">
      <xdr:nvSpPr>
        <xdr:cNvPr id="472" name="普通建設事業費 （ うち更新整備　）平均値テキスト"/>
        <xdr:cNvSpPr txBox="1"/>
      </xdr:nvSpPr>
      <xdr:spPr>
        <a:xfrm>
          <a:off x="10528300" y="1659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160431</xdr:rowOff>
    </xdr:from>
    <xdr:to>
      <xdr:col>55</xdr:col>
      <xdr:colOff>50800</xdr:colOff>
      <xdr:row>97</xdr:row>
      <xdr:rowOff>90581</xdr:rowOff>
    </xdr:to>
    <xdr:sp macro="" textlink="">
      <xdr:nvSpPr>
        <xdr:cNvPr id="473" name="フローチャート: 判断 472"/>
        <xdr:cNvSpPr/>
      </xdr:nvSpPr>
      <xdr:spPr>
        <a:xfrm>
          <a:off x="10426700" y="1661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128324</xdr:rowOff>
    </xdr:from>
    <xdr:to>
      <xdr:col>50</xdr:col>
      <xdr:colOff>114300</xdr:colOff>
      <xdr:row>97</xdr:row>
      <xdr:rowOff>32443</xdr:rowOff>
    </xdr:to>
    <xdr:cxnSp macro="">
      <xdr:nvCxnSpPr>
        <xdr:cNvPr id="474" name="直線コネクタ 473"/>
        <xdr:cNvCxnSpPr/>
      </xdr:nvCxnSpPr>
      <xdr:spPr>
        <a:xfrm flipV="1">
          <a:off x="8750300" y="16587524"/>
          <a:ext cx="8890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98338</xdr:rowOff>
    </xdr:from>
    <xdr:to>
      <xdr:col>50</xdr:col>
      <xdr:colOff>165100</xdr:colOff>
      <xdr:row>98</xdr:row>
      <xdr:rowOff>28488</xdr:rowOff>
    </xdr:to>
    <xdr:sp macro="" textlink="">
      <xdr:nvSpPr>
        <xdr:cNvPr id="475" name="フローチャート: 判断 474"/>
        <xdr:cNvSpPr/>
      </xdr:nvSpPr>
      <xdr:spPr>
        <a:xfrm>
          <a:off x="9588500" y="1672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19615</xdr:rowOff>
    </xdr:from>
    <xdr:ext cx="534377" cy="259045"/>
    <xdr:sp macro="" textlink="">
      <xdr:nvSpPr>
        <xdr:cNvPr id="476" name="テキスト ボックス 475"/>
        <xdr:cNvSpPr txBox="1"/>
      </xdr:nvSpPr>
      <xdr:spPr>
        <a:xfrm>
          <a:off x="9372111" y="168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69945</xdr:rowOff>
    </xdr:from>
    <xdr:to>
      <xdr:col>45</xdr:col>
      <xdr:colOff>177800</xdr:colOff>
      <xdr:row>97</xdr:row>
      <xdr:rowOff>32443</xdr:rowOff>
    </xdr:to>
    <xdr:cxnSp macro="">
      <xdr:nvCxnSpPr>
        <xdr:cNvPr id="477" name="直線コネクタ 476"/>
        <xdr:cNvCxnSpPr/>
      </xdr:nvCxnSpPr>
      <xdr:spPr>
        <a:xfrm>
          <a:off x="7861300" y="15500445"/>
          <a:ext cx="889000" cy="11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97903</xdr:rowOff>
    </xdr:from>
    <xdr:to>
      <xdr:col>46</xdr:col>
      <xdr:colOff>38100</xdr:colOff>
      <xdr:row>98</xdr:row>
      <xdr:rowOff>28053</xdr:rowOff>
    </xdr:to>
    <xdr:sp macro="" textlink="">
      <xdr:nvSpPr>
        <xdr:cNvPr id="478" name="フローチャート: 判断 477"/>
        <xdr:cNvSpPr/>
      </xdr:nvSpPr>
      <xdr:spPr>
        <a:xfrm>
          <a:off x="8699500" y="1672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19180</xdr:rowOff>
    </xdr:from>
    <xdr:ext cx="534377" cy="259045"/>
    <xdr:sp macro="" textlink="">
      <xdr:nvSpPr>
        <xdr:cNvPr id="479" name="テキスト ボックス 478"/>
        <xdr:cNvSpPr txBox="1"/>
      </xdr:nvSpPr>
      <xdr:spPr>
        <a:xfrm>
          <a:off x="8483111" y="168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69945</xdr:rowOff>
    </xdr:from>
    <xdr:to>
      <xdr:col>41</xdr:col>
      <xdr:colOff>50800</xdr:colOff>
      <xdr:row>96</xdr:row>
      <xdr:rowOff>84542</xdr:rowOff>
    </xdr:to>
    <xdr:cxnSp macro="">
      <xdr:nvCxnSpPr>
        <xdr:cNvPr id="480" name="直線コネクタ 479"/>
        <xdr:cNvCxnSpPr/>
      </xdr:nvCxnSpPr>
      <xdr:spPr>
        <a:xfrm flipV="1">
          <a:off x="6972300" y="15500445"/>
          <a:ext cx="889000" cy="10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65768</xdr:rowOff>
    </xdr:from>
    <xdr:to>
      <xdr:col>41</xdr:col>
      <xdr:colOff>101600</xdr:colOff>
      <xdr:row>97</xdr:row>
      <xdr:rowOff>167368</xdr:rowOff>
    </xdr:to>
    <xdr:sp macro="" textlink="">
      <xdr:nvSpPr>
        <xdr:cNvPr id="481" name="フローチャート: 判断 480"/>
        <xdr:cNvSpPr/>
      </xdr:nvSpPr>
      <xdr:spPr>
        <a:xfrm>
          <a:off x="78105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158495</xdr:rowOff>
    </xdr:from>
    <xdr:ext cx="534377" cy="259045"/>
    <xdr:sp macro="" textlink="">
      <xdr:nvSpPr>
        <xdr:cNvPr id="482" name="テキスト ボックス 481"/>
        <xdr:cNvSpPr txBox="1"/>
      </xdr:nvSpPr>
      <xdr:spPr>
        <a:xfrm>
          <a:off x="7594111" y="167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83969</xdr:rowOff>
    </xdr:from>
    <xdr:to>
      <xdr:col>36</xdr:col>
      <xdr:colOff>165100</xdr:colOff>
      <xdr:row>98</xdr:row>
      <xdr:rowOff>14119</xdr:rowOff>
    </xdr:to>
    <xdr:sp macro="" textlink="">
      <xdr:nvSpPr>
        <xdr:cNvPr id="483" name="フローチャート: 判断 482"/>
        <xdr:cNvSpPr/>
      </xdr:nvSpPr>
      <xdr:spPr>
        <a:xfrm>
          <a:off x="6921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5246</xdr:rowOff>
    </xdr:from>
    <xdr:ext cx="534377" cy="259045"/>
    <xdr:sp macro="" textlink="">
      <xdr:nvSpPr>
        <xdr:cNvPr id="484" name="テキスト ボックス 483"/>
        <xdr:cNvSpPr txBox="1"/>
      </xdr:nvSpPr>
      <xdr:spPr>
        <a:xfrm>
          <a:off x="6705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71135</xdr:rowOff>
    </xdr:from>
    <xdr:to>
      <xdr:col>55</xdr:col>
      <xdr:colOff>50800</xdr:colOff>
      <xdr:row>95</xdr:row>
      <xdr:rowOff>1285</xdr:rowOff>
    </xdr:to>
    <xdr:sp macro="" textlink="">
      <xdr:nvSpPr>
        <xdr:cNvPr id="490" name="楕円 489"/>
        <xdr:cNvSpPr/>
      </xdr:nvSpPr>
      <xdr:spPr>
        <a:xfrm>
          <a:off x="10426700" y="161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94012</xdr:rowOff>
    </xdr:from>
    <xdr:ext cx="534377" cy="259045"/>
    <xdr:sp macro="" textlink="">
      <xdr:nvSpPr>
        <xdr:cNvPr id="491" name="普通建設事業費 （ うち更新整備　）該当値テキスト"/>
        <xdr:cNvSpPr txBox="1"/>
      </xdr:nvSpPr>
      <xdr:spPr>
        <a:xfrm>
          <a:off x="10528300" y="1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77524</xdr:rowOff>
    </xdr:from>
    <xdr:to>
      <xdr:col>50</xdr:col>
      <xdr:colOff>165100</xdr:colOff>
      <xdr:row>97</xdr:row>
      <xdr:rowOff>7674</xdr:rowOff>
    </xdr:to>
    <xdr:sp macro="" textlink="">
      <xdr:nvSpPr>
        <xdr:cNvPr id="492" name="楕円 491"/>
        <xdr:cNvSpPr/>
      </xdr:nvSpPr>
      <xdr:spPr>
        <a:xfrm>
          <a:off x="9588500" y="165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24201</xdr:rowOff>
    </xdr:from>
    <xdr:ext cx="534377" cy="259045"/>
    <xdr:sp macro="" textlink="">
      <xdr:nvSpPr>
        <xdr:cNvPr id="493" name="テキスト ボックス 492"/>
        <xdr:cNvSpPr txBox="1"/>
      </xdr:nvSpPr>
      <xdr:spPr>
        <a:xfrm>
          <a:off x="9372111" y="163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153093</xdr:rowOff>
    </xdr:from>
    <xdr:to>
      <xdr:col>46</xdr:col>
      <xdr:colOff>38100</xdr:colOff>
      <xdr:row>97</xdr:row>
      <xdr:rowOff>83243</xdr:rowOff>
    </xdr:to>
    <xdr:sp macro="" textlink="">
      <xdr:nvSpPr>
        <xdr:cNvPr id="494" name="楕円 493"/>
        <xdr:cNvSpPr/>
      </xdr:nvSpPr>
      <xdr:spPr>
        <a:xfrm>
          <a:off x="8699500" y="166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99770</xdr:rowOff>
    </xdr:from>
    <xdr:ext cx="534377" cy="259045"/>
    <xdr:sp macro="" textlink="">
      <xdr:nvSpPr>
        <xdr:cNvPr id="495" name="テキスト ボックス 494"/>
        <xdr:cNvSpPr txBox="1"/>
      </xdr:nvSpPr>
      <xdr:spPr>
        <a:xfrm>
          <a:off x="8483111" y="163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19145</xdr:rowOff>
    </xdr:from>
    <xdr:to>
      <xdr:col>41</xdr:col>
      <xdr:colOff>101600</xdr:colOff>
      <xdr:row>90</xdr:row>
      <xdr:rowOff>120745</xdr:rowOff>
    </xdr:to>
    <xdr:sp macro="" textlink="">
      <xdr:nvSpPr>
        <xdr:cNvPr id="496" name="楕円 495"/>
        <xdr:cNvSpPr/>
      </xdr:nvSpPr>
      <xdr:spPr>
        <a:xfrm>
          <a:off x="7810500" y="15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137272</xdr:rowOff>
    </xdr:from>
    <xdr:ext cx="599010" cy="259045"/>
    <xdr:sp macro="" textlink="">
      <xdr:nvSpPr>
        <xdr:cNvPr id="497" name="テキスト ボックス 496"/>
        <xdr:cNvSpPr txBox="1"/>
      </xdr:nvSpPr>
      <xdr:spPr>
        <a:xfrm>
          <a:off x="7561795" y="152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33742</xdr:rowOff>
    </xdr:from>
    <xdr:to>
      <xdr:col>36</xdr:col>
      <xdr:colOff>165100</xdr:colOff>
      <xdr:row>96</xdr:row>
      <xdr:rowOff>135342</xdr:rowOff>
    </xdr:to>
    <xdr:sp macro="" textlink="">
      <xdr:nvSpPr>
        <xdr:cNvPr id="498" name="楕円 497"/>
        <xdr:cNvSpPr/>
      </xdr:nvSpPr>
      <xdr:spPr>
        <a:xfrm>
          <a:off x="6921500" y="164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151869</xdr:rowOff>
    </xdr:from>
    <xdr:ext cx="534377" cy="259045"/>
    <xdr:sp macro="" textlink="">
      <xdr:nvSpPr>
        <xdr:cNvPr id="499" name="テキスト ボックス 498"/>
        <xdr:cNvSpPr txBox="1"/>
      </xdr:nvSpPr>
      <xdr:spPr>
        <a:xfrm>
          <a:off x="6705111" y="162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5" name="直線コネクタ 524"/>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8"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29" name="直線コネクタ 528"/>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118015</xdr:rowOff>
    </xdr:from>
    <xdr:to>
      <xdr:col>85</xdr:col>
      <xdr:colOff>127000</xdr:colOff>
      <xdr:row>39</xdr:row>
      <xdr:rowOff>61878</xdr:rowOff>
    </xdr:to>
    <xdr:cxnSp macro="">
      <xdr:nvCxnSpPr>
        <xdr:cNvPr id="530" name="直線コネクタ 529"/>
        <xdr:cNvCxnSpPr/>
      </xdr:nvCxnSpPr>
      <xdr:spPr>
        <a:xfrm flipV="1">
          <a:off x="15481300" y="6633115"/>
          <a:ext cx="838200" cy="11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1"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2" name="フローチャート: 判断 531"/>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39801</xdr:rowOff>
    </xdr:from>
    <xdr:to>
      <xdr:col>81</xdr:col>
      <xdr:colOff>50800</xdr:colOff>
      <xdr:row>39</xdr:row>
      <xdr:rowOff>61878</xdr:rowOff>
    </xdr:to>
    <xdr:cxnSp macro="">
      <xdr:nvCxnSpPr>
        <xdr:cNvPr id="533" name="直線コネクタ 532"/>
        <xdr:cNvCxnSpPr/>
      </xdr:nvCxnSpPr>
      <xdr:spPr>
        <a:xfrm>
          <a:off x="14592300" y="6726351"/>
          <a:ext cx="889000" cy="2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4" name="フローチャート: 判断 533"/>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143052</xdr:rowOff>
    </xdr:from>
    <xdr:ext cx="469744" cy="259045"/>
    <xdr:sp macro="" textlink="">
      <xdr:nvSpPr>
        <xdr:cNvPr id="535" name="テキスト ボックス 534"/>
        <xdr:cNvSpPr txBox="1"/>
      </xdr:nvSpPr>
      <xdr:spPr>
        <a:xfrm>
          <a:off x="15246428" y="63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30004</xdr:rowOff>
    </xdr:from>
    <xdr:to>
      <xdr:col>76</xdr:col>
      <xdr:colOff>114300</xdr:colOff>
      <xdr:row>39</xdr:row>
      <xdr:rowOff>39801</xdr:rowOff>
    </xdr:to>
    <xdr:cxnSp macro="">
      <xdr:nvCxnSpPr>
        <xdr:cNvPr id="536" name="直線コネクタ 535"/>
        <xdr:cNvCxnSpPr/>
      </xdr:nvCxnSpPr>
      <xdr:spPr>
        <a:xfrm>
          <a:off x="13703300" y="67165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7" name="フローチャート: 判断 536"/>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15689</xdr:rowOff>
    </xdr:from>
    <xdr:ext cx="469744" cy="259045"/>
    <xdr:sp macro="" textlink="">
      <xdr:nvSpPr>
        <xdr:cNvPr id="538" name="テキスト ボックス 537"/>
        <xdr:cNvSpPr txBox="1"/>
      </xdr:nvSpPr>
      <xdr:spPr>
        <a:xfrm>
          <a:off x="14357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30004</xdr:rowOff>
    </xdr:from>
    <xdr:to>
      <xdr:col>71</xdr:col>
      <xdr:colOff>177800</xdr:colOff>
      <xdr:row>39</xdr:row>
      <xdr:rowOff>85816</xdr:rowOff>
    </xdr:to>
    <xdr:cxnSp macro="">
      <xdr:nvCxnSpPr>
        <xdr:cNvPr id="539" name="直線コネクタ 538"/>
        <xdr:cNvCxnSpPr/>
      </xdr:nvCxnSpPr>
      <xdr:spPr>
        <a:xfrm flipV="1">
          <a:off x="12814300" y="6716554"/>
          <a:ext cx="8890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26688</xdr:rowOff>
    </xdr:from>
    <xdr:to>
      <xdr:col>72</xdr:col>
      <xdr:colOff>38100</xdr:colOff>
      <xdr:row>38</xdr:row>
      <xdr:rowOff>128288</xdr:rowOff>
    </xdr:to>
    <xdr:sp macro="" textlink="">
      <xdr:nvSpPr>
        <xdr:cNvPr id="540" name="フローチャート: 判断 539"/>
        <xdr:cNvSpPr/>
      </xdr:nvSpPr>
      <xdr:spPr>
        <a:xfrm>
          <a:off x="13652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144815</xdr:rowOff>
    </xdr:from>
    <xdr:ext cx="469744" cy="259045"/>
    <xdr:sp macro="" textlink="">
      <xdr:nvSpPr>
        <xdr:cNvPr id="541" name="テキスト ボックス 540"/>
        <xdr:cNvSpPr txBox="1"/>
      </xdr:nvSpPr>
      <xdr:spPr>
        <a:xfrm>
          <a:off x="13468428" y="631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2" name="フローチャート: 判断 541"/>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3" name="テキスト ボックス 542"/>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67215</xdr:rowOff>
    </xdr:from>
    <xdr:to>
      <xdr:col>85</xdr:col>
      <xdr:colOff>177800</xdr:colOff>
      <xdr:row>38</xdr:row>
      <xdr:rowOff>168815</xdr:rowOff>
    </xdr:to>
    <xdr:sp macro="" textlink="">
      <xdr:nvSpPr>
        <xdr:cNvPr id="549" name="楕円 548"/>
        <xdr:cNvSpPr/>
      </xdr:nvSpPr>
      <xdr:spPr>
        <a:xfrm>
          <a:off x="16268700" y="65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45642</xdr:rowOff>
    </xdr:from>
    <xdr:ext cx="469744" cy="259045"/>
    <xdr:sp macro="" textlink="">
      <xdr:nvSpPr>
        <xdr:cNvPr id="550" name="災害復旧事業費該当値テキスト"/>
        <xdr:cNvSpPr txBox="1"/>
      </xdr:nvSpPr>
      <xdr:spPr>
        <a:xfrm>
          <a:off x="16370300" y="656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11078</xdr:rowOff>
    </xdr:from>
    <xdr:to>
      <xdr:col>81</xdr:col>
      <xdr:colOff>101600</xdr:colOff>
      <xdr:row>39</xdr:row>
      <xdr:rowOff>112678</xdr:rowOff>
    </xdr:to>
    <xdr:sp macro="" textlink="">
      <xdr:nvSpPr>
        <xdr:cNvPr id="551" name="楕円 550"/>
        <xdr:cNvSpPr/>
      </xdr:nvSpPr>
      <xdr:spPr>
        <a:xfrm>
          <a:off x="15430500" y="66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103805</xdr:rowOff>
    </xdr:from>
    <xdr:ext cx="469744" cy="259045"/>
    <xdr:sp macro="" textlink="">
      <xdr:nvSpPr>
        <xdr:cNvPr id="552" name="テキスト ボックス 551"/>
        <xdr:cNvSpPr txBox="1"/>
      </xdr:nvSpPr>
      <xdr:spPr>
        <a:xfrm>
          <a:off x="15246428" y="679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160451</xdr:rowOff>
    </xdr:from>
    <xdr:to>
      <xdr:col>76</xdr:col>
      <xdr:colOff>165100</xdr:colOff>
      <xdr:row>39</xdr:row>
      <xdr:rowOff>90601</xdr:rowOff>
    </xdr:to>
    <xdr:sp macro="" textlink="">
      <xdr:nvSpPr>
        <xdr:cNvPr id="553" name="楕円 552"/>
        <xdr:cNvSpPr/>
      </xdr:nvSpPr>
      <xdr:spPr>
        <a:xfrm>
          <a:off x="14541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81728</xdr:rowOff>
    </xdr:from>
    <xdr:ext cx="469744" cy="259045"/>
    <xdr:sp macro="" textlink="">
      <xdr:nvSpPr>
        <xdr:cNvPr id="554" name="テキスト ボックス 553"/>
        <xdr:cNvSpPr txBox="1"/>
      </xdr:nvSpPr>
      <xdr:spPr>
        <a:xfrm>
          <a:off x="14357428" y="676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150654</xdr:rowOff>
    </xdr:from>
    <xdr:to>
      <xdr:col>72</xdr:col>
      <xdr:colOff>38100</xdr:colOff>
      <xdr:row>39</xdr:row>
      <xdr:rowOff>80804</xdr:rowOff>
    </xdr:to>
    <xdr:sp macro="" textlink="">
      <xdr:nvSpPr>
        <xdr:cNvPr id="555" name="楕円 554"/>
        <xdr:cNvSpPr/>
      </xdr:nvSpPr>
      <xdr:spPr>
        <a:xfrm>
          <a:off x="13652500" y="66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71931</xdr:rowOff>
    </xdr:from>
    <xdr:ext cx="469744" cy="259045"/>
    <xdr:sp macro="" textlink="">
      <xdr:nvSpPr>
        <xdr:cNvPr id="556" name="テキスト ボックス 555"/>
        <xdr:cNvSpPr txBox="1"/>
      </xdr:nvSpPr>
      <xdr:spPr>
        <a:xfrm>
          <a:off x="13468428" y="675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35016</xdr:rowOff>
    </xdr:from>
    <xdr:to>
      <xdr:col>67</xdr:col>
      <xdr:colOff>101600</xdr:colOff>
      <xdr:row>39</xdr:row>
      <xdr:rowOff>136616</xdr:rowOff>
    </xdr:to>
    <xdr:sp macro="" textlink="">
      <xdr:nvSpPr>
        <xdr:cNvPr id="557" name="楕円 556"/>
        <xdr:cNvSpPr/>
      </xdr:nvSpPr>
      <xdr:spPr>
        <a:xfrm>
          <a:off x="12763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127743</xdr:rowOff>
    </xdr:from>
    <xdr:ext cx="378565" cy="259045"/>
    <xdr:sp macro="" textlink="">
      <xdr:nvSpPr>
        <xdr:cNvPr id="558" name="テキスト ボックス 557"/>
        <xdr:cNvSpPr txBox="1"/>
      </xdr:nvSpPr>
      <xdr:spPr>
        <a:xfrm>
          <a:off x="12625017" y="681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8" name="テキスト ボックス 61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0" name="テキスト ボックス 61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2" name="直線コネクタ 631"/>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3"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4" name="直線コネクタ 633"/>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5"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6" name="直線コネクタ 635"/>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141834</xdr:rowOff>
    </xdr:from>
    <xdr:to>
      <xdr:col>85</xdr:col>
      <xdr:colOff>127000</xdr:colOff>
      <xdr:row>75</xdr:row>
      <xdr:rowOff>10770</xdr:rowOff>
    </xdr:to>
    <xdr:cxnSp macro="">
      <xdr:nvCxnSpPr>
        <xdr:cNvPr id="637" name="直線コネクタ 636"/>
        <xdr:cNvCxnSpPr/>
      </xdr:nvCxnSpPr>
      <xdr:spPr>
        <a:xfrm flipV="1">
          <a:off x="15481300" y="12657684"/>
          <a:ext cx="8382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147337</xdr:rowOff>
    </xdr:from>
    <xdr:ext cx="534377" cy="259045"/>
    <xdr:sp macro="" textlink="">
      <xdr:nvSpPr>
        <xdr:cNvPr id="638" name="公債費平均値テキスト"/>
        <xdr:cNvSpPr txBox="1"/>
      </xdr:nvSpPr>
      <xdr:spPr>
        <a:xfrm>
          <a:off x="16370300" y="1266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39" name="フローチャート: 判断 638"/>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10770</xdr:rowOff>
    </xdr:from>
    <xdr:to>
      <xdr:col>81</xdr:col>
      <xdr:colOff>50800</xdr:colOff>
      <xdr:row>75</xdr:row>
      <xdr:rowOff>58662</xdr:rowOff>
    </xdr:to>
    <xdr:cxnSp macro="">
      <xdr:nvCxnSpPr>
        <xdr:cNvPr id="640" name="直線コネクタ 639"/>
        <xdr:cNvCxnSpPr/>
      </xdr:nvCxnSpPr>
      <xdr:spPr>
        <a:xfrm flipV="1">
          <a:off x="14592300" y="12869520"/>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1" name="フローチャート: 判断 640"/>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85831</xdr:rowOff>
    </xdr:from>
    <xdr:ext cx="534377" cy="259045"/>
    <xdr:sp macro="" textlink="">
      <xdr:nvSpPr>
        <xdr:cNvPr id="642" name="テキスト ボックス 641"/>
        <xdr:cNvSpPr txBox="1"/>
      </xdr:nvSpPr>
      <xdr:spPr>
        <a:xfrm>
          <a:off x="15214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154940</xdr:rowOff>
    </xdr:from>
    <xdr:to>
      <xdr:col>76</xdr:col>
      <xdr:colOff>114300</xdr:colOff>
      <xdr:row>75</xdr:row>
      <xdr:rowOff>58662</xdr:rowOff>
    </xdr:to>
    <xdr:cxnSp macro="">
      <xdr:nvCxnSpPr>
        <xdr:cNvPr id="643" name="直線コネクタ 642"/>
        <xdr:cNvCxnSpPr/>
      </xdr:nvCxnSpPr>
      <xdr:spPr>
        <a:xfrm>
          <a:off x="13703300" y="12842240"/>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4" name="フローチャート: 判断 643"/>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60418</xdr:rowOff>
    </xdr:from>
    <xdr:ext cx="534377" cy="259045"/>
    <xdr:sp macro="" textlink="">
      <xdr:nvSpPr>
        <xdr:cNvPr id="645" name="テキスト ボックス 644"/>
        <xdr:cNvSpPr txBox="1"/>
      </xdr:nvSpPr>
      <xdr:spPr>
        <a:xfrm>
          <a:off x="14325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80149</xdr:rowOff>
    </xdr:from>
    <xdr:to>
      <xdr:col>71</xdr:col>
      <xdr:colOff>177800</xdr:colOff>
      <xdr:row>74</xdr:row>
      <xdr:rowOff>154940</xdr:rowOff>
    </xdr:to>
    <xdr:cxnSp macro="">
      <xdr:nvCxnSpPr>
        <xdr:cNvPr id="646" name="直線コネクタ 645"/>
        <xdr:cNvCxnSpPr/>
      </xdr:nvCxnSpPr>
      <xdr:spPr>
        <a:xfrm>
          <a:off x="12814300" y="12767449"/>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114808</xdr:rowOff>
    </xdr:from>
    <xdr:to>
      <xdr:col>72</xdr:col>
      <xdr:colOff>38100</xdr:colOff>
      <xdr:row>73</xdr:row>
      <xdr:rowOff>44958</xdr:rowOff>
    </xdr:to>
    <xdr:sp macro="" textlink="">
      <xdr:nvSpPr>
        <xdr:cNvPr id="647" name="フローチャート: 判断 646"/>
        <xdr:cNvSpPr/>
      </xdr:nvSpPr>
      <xdr:spPr>
        <a:xfrm>
          <a:off x="13652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61485</xdr:rowOff>
    </xdr:from>
    <xdr:ext cx="534377" cy="259045"/>
    <xdr:sp macro="" textlink="">
      <xdr:nvSpPr>
        <xdr:cNvPr id="648" name="テキスト ボックス 647"/>
        <xdr:cNvSpPr txBox="1"/>
      </xdr:nvSpPr>
      <xdr:spPr>
        <a:xfrm>
          <a:off x="13436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49" name="フローチャート: 判断 648"/>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145077</xdr:rowOff>
    </xdr:from>
    <xdr:ext cx="534377" cy="259045"/>
    <xdr:sp macro="" textlink="">
      <xdr:nvSpPr>
        <xdr:cNvPr id="650" name="テキスト ボックス 649"/>
        <xdr:cNvSpPr txBox="1"/>
      </xdr:nvSpPr>
      <xdr:spPr>
        <a:xfrm>
          <a:off x="12547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91034</xdr:rowOff>
    </xdr:from>
    <xdr:to>
      <xdr:col>85</xdr:col>
      <xdr:colOff>177800</xdr:colOff>
      <xdr:row>74</xdr:row>
      <xdr:rowOff>21184</xdr:rowOff>
    </xdr:to>
    <xdr:sp macro="" textlink="">
      <xdr:nvSpPr>
        <xdr:cNvPr id="656" name="楕円 655"/>
        <xdr:cNvSpPr/>
      </xdr:nvSpPr>
      <xdr:spPr>
        <a:xfrm>
          <a:off x="16268700" y="126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113911</xdr:rowOff>
    </xdr:from>
    <xdr:ext cx="534377" cy="259045"/>
    <xdr:sp macro="" textlink="">
      <xdr:nvSpPr>
        <xdr:cNvPr id="657" name="公債費該当値テキスト"/>
        <xdr:cNvSpPr txBox="1"/>
      </xdr:nvSpPr>
      <xdr:spPr>
        <a:xfrm>
          <a:off x="16370300" y="1245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131420</xdr:rowOff>
    </xdr:from>
    <xdr:to>
      <xdr:col>81</xdr:col>
      <xdr:colOff>101600</xdr:colOff>
      <xdr:row>75</xdr:row>
      <xdr:rowOff>61570</xdr:rowOff>
    </xdr:to>
    <xdr:sp macro="" textlink="">
      <xdr:nvSpPr>
        <xdr:cNvPr id="658" name="楕円 657"/>
        <xdr:cNvSpPr/>
      </xdr:nvSpPr>
      <xdr:spPr>
        <a:xfrm>
          <a:off x="15430500" y="128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52697</xdr:rowOff>
    </xdr:from>
    <xdr:ext cx="534377" cy="259045"/>
    <xdr:sp macro="" textlink="">
      <xdr:nvSpPr>
        <xdr:cNvPr id="659" name="テキスト ボックス 658"/>
        <xdr:cNvSpPr txBox="1"/>
      </xdr:nvSpPr>
      <xdr:spPr>
        <a:xfrm>
          <a:off x="15214111" y="129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7862</xdr:rowOff>
    </xdr:from>
    <xdr:to>
      <xdr:col>76</xdr:col>
      <xdr:colOff>165100</xdr:colOff>
      <xdr:row>75</xdr:row>
      <xdr:rowOff>109462</xdr:rowOff>
    </xdr:to>
    <xdr:sp macro="" textlink="">
      <xdr:nvSpPr>
        <xdr:cNvPr id="660" name="楕円 659"/>
        <xdr:cNvSpPr/>
      </xdr:nvSpPr>
      <xdr:spPr>
        <a:xfrm>
          <a:off x="145415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100589</xdr:rowOff>
    </xdr:from>
    <xdr:ext cx="534377" cy="259045"/>
    <xdr:sp macro="" textlink="">
      <xdr:nvSpPr>
        <xdr:cNvPr id="661" name="テキスト ボックス 660"/>
        <xdr:cNvSpPr txBox="1"/>
      </xdr:nvSpPr>
      <xdr:spPr>
        <a:xfrm>
          <a:off x="14325111" y="129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104140</xdr:rowOff>
    </xdr:from>
    <xdr:to>
      <xdr:col>72</xdr:col>
      <xdr:colOff>38100</xdr:colOff>
      <xdr:row>75</xdr:row>
      <xdr:rowOff>34290</xdr:rowOff>
    </xdr:to>
    <xdr:sp macro="" textlink="">
      <xdr:nvSpPr>
        <xdr:cNvPr id="662" name="楕円 661"/>
        <xdr:cNvSpPr/>
      </xdr:nvSpPr>
      <xdr:spPr>
        <a:xfrm>
          <a:off x="13652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25417</xdr:rowOff>
    </xdr:from>
    <xdr:ext cx="534377" cy="259045"/>
    <xdr:sp macro="" textlink="">
      <xdr:nvSpPr>
        <xdr:cNvPr id="663" name="テキスト ボックス 662"/>
        <xdr:cNvSpPr txBox="1"/>
      </xdr:nvSpPr>
      <xdr:spPr>
        <a:xfrm>
          <a:off x="13436111" y="128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29349</xdr:rowOff>
    </xdr:from>
    <xdr:to>
      <xdr:col>67</xdr:col>
      <xdr:colOff>101600</xdr:colOff>
      <xdr:row>74</xdr:row>
      <xdr:rowOff>130949</xdr:rowOff>
    </xdr:to>
    <xdr:sp macro="" textlink="">
      <xdr:nvSpPr>
        <xdr:cNvPr id="664" name="楕円 663"/>
        <xdr:cNvSpPr/>
      </xdr:nvSpPr>
      <xdr:spPr>
        <a:xfrm>
          <a:off x="12763500" y="127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122076</xdr:rowOff>
    </xdr:from>
    <xdr:ext cx="534377" cy="259045"/>
    <xdr:sp macro="" textlink="">
      <xdr:nvSpPr>
        <xdr:cNvPr id="665" name="テキスト ボックス 664"/>
        <xdr:cNvSpPr txBox="1"/>
      </xdr:nvSpPr>
      <xdr:spPr>
        <a:xfrm>
          <a:off x="12547111" y="128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65359</xdr:rowOff>
    </xdr:from>
    <xdr:to>
      <xdr:col>85</xdr:col>
      <xdr:colOff>126364</xdr:colOff>
      <xdr:row>98</xdr:row>
      <xdr:rowOff>139198</xdr:rowOff>
    </xdr:to>
    <xdr:cxnSp macro="">
      <xdr:nvCxnSpPr>
        <xdr:cNvPr id="687" name="直線コネクタ 686"/>
        <xdr:cNvCxnSpPr/>
      </xdr:nvCxnSpPr>
      <xdr:spPr>
        <a:xfrm flipV="1">
          <a:off x="16317595" y="15495859"/>
          <a:ext cx="1269" cy="144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88"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89" name="直線コネクタ 688"/>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12036</xdr:rowOff>
    </xdr:from>
    <xdr:ext cx="534377" cy="259045"/>
    <xdr:sp macro="" textlink="">
      <xdr:nvSpPr>
        <xdr:cNvPr id="690" name="積立金最大値テキスト"/>
        <xdr:cNvSpPr txBox="1"/>
      </xdr:nvSpPr>
      <xdr:spPr>
        <a:xfrm>
          <a:off x="16370300" y="152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65359</xdr:rowOff>
    </xdr:from>
    <xdr:to>
      <xdr:col>86</xdr:col>
      <xdr:colOff>25400</xdr:colOff>
      <xdr:row>90</xdr:row>
      <xdr:rowOff>65359</xdr:rowOff>
    </xdr:to>
    <xdr:cxnSp macro="">
      <xdr:nvCxnSpPr>
        <xdr:cNvPr id="691" name="直線コネクタ 690"/>
        <xdr:cNvCxnSpPr/>
      </xdr:nvCxnSpPr>
      <xdr:spPr>
        <a:xfrm>
          <a:off x="16230600" y="1549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65359</xdr:rowOff>
    </xdr:from>
    <xdr:to>
      <xdr:col>85</xdr:col>
      <xdr:colOff>127000</xdr:colOff>
      <xdr:row>93</xdr:row>
      <xdr:rowOff>58089</xdr:rowOff>
    </xdr:to>
    <xdr:cxnSp macro="">
      <xdr:nvCxnSpPr>
        <xdr:cNvPr id="692" name="直線コネクタ 691"/>
        <xdr:cNvCxnSpPr/>
      </xdr:nvCxnSpPr>
      <xdr:spPr>
        <a:xfrm flipV="1">
          <a:off x="15481300" y="15495859"/>
          <a:ext cx="838200" cy="50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63806</xdr:rowOff>
    </xdr:from>
    <xdr:ext cx="534377" cy="259045"/>
    <xdr:sp macro="" textlink="">
      <xdr:nvSpPr>
        <xdr:cNvPr id="693" name="積立金平均値テキスト"/>
        <xdr:cNvSpPr txBox="1"/>
      </xdr:nvSpPr>
      <xdr:spPr>
        <a:xfrm>
          <a:off x="16370300" y="16351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85379</xdr:rowOff>
    </xdr:from>
    <xdr:to>
      <xdr:col>85</xdr:col>
      <xdr:colOff>177800</xdr:colOff>
      <xdr:row>96</xdr:row>
      <xdr:rowOff>15529</xdr:rowOff>
    </xdr:to>
    <xdr:sp macro="" textlink="">
      <xdr:nvSpPr>
        <xdr:cNvPr id="694" name="フローチャート: 判断 693"/>
        <xdr:cNvSpPr/>
      </xdr:nvSpPr>
      <xdr:spPr>
        <a:xfrm>
          <a:off x="162687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130235</xdr:rowOff>
    </xdr:from>
    <xdr:to>
      <xdr:col>81</xdr:col>
      <xdr:colOff>50800</xdr:colOff>
      <xdr:row>93</xdr:row>
      <xdr:rowOff>58089</xdr:rowOff>
    </xdr:to>
    <xdr:cxnSp macro="">
      <xdr:nvCxnSpPr>
        <xdr:cNvPr id="695" name="直線コネクタ 694"/>
        <xdr:cNvCxnSpPr/>
      </xdr:nvCxnSpPr>
      <xdr:spPr>
        <a:xfrm>
          <a:off x="14592300" y="15560735"/>
          <a:ext cx="889000" cy="4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11633</xdr:rowOff>
    </xdr:from>
    <xdr:to>
      <xdr:col>81</xdr:col>
      <xdr:colOff>101600</xdr:colOff>
      <xdr:row>95</xdr:row>
      <xdr:rowOff>113233</xdr:rowOff>
    </xdr:to>
    <xdr:sp macro="" textlink="">
      <xdr:nvSpPr>
        <xdr:cNvPr id="696" name="フローチャート: 判断 695"/>
        <xdr:cNvSpPr/>
      </xdr:nvSpPr>
      <xdr:spPr>
        <a:xfrm>
          <a:off x="15430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104360</xdr:rowOff>
    </xdr:from>
    <xdr:ext cx="534377" cy="259045"/>
    <xdr:sp macro="" textlink="">
      <xdr:nvSpPr>
        <xdr:cNvPr id="697" name="テキスト ボックス 696"/>
        <xdr:cNvSpPr txBox="1"/>
      </xdr:nvSpPr>
      <xdr:spPr>
        <a:xfrm>
          <a:off x="15214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130235</xdr:rowOff>
    </xdr:from>
    <xdr:to>
      <xdr:col>76</xdr:col>
      <xdr:colOff>114300</xdr:colOff>
      <xdr:row>93</xdr:row>
      <xdr:rowOff>61199</xdr:rowOff>
    </xdr:to>
    <xdr:cxnSp macro="">
      <xdr:nvCxnSpPr>
        <xdr:cNvPr id="698" name="直線コネクタ 697"/>
        <xdr:cNvCxnSpPr/>
      </xdr:nvCxnSpPr>
      <xdr:spPr>
        <a:xfrm flipV="1">
          <a:off x="13703300" y="15560735"/>
          <a:ext cx="889000" cy="4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3632</xdr:rowOff>
    </xdr:from>
    <xdr:to>
      <xdr:col>76</xdr:col>
      <xdr:colOff>165100</xdr:colOff>
      <xdr:row>94</xdr:row>
      <xdr:rowOff>105232</xdr:rowOff>
    </xdr:to>
    <xdr:sp macro="" textlink="">
      <xdr:nvSpPr>
        <xdr:cNvPr id="699" name="フローチャート: 判断 698"/>
        <xdr:cNvSpPr/>
      </xdr:nvSpPr>
      <xdr:spPr>
        <a:xfrm>
          <a:off x="14541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96359</xdr:rowOff>
    </xdr:from>
    <xdr:ext cx="534377" cy="259045"/>
    <xdr:sp macro="" textlink="">
      <xdr:nvSpPr>
        <xdr:cNvPr id="700" name="テキスト ボックス 699"/>
        <xdr:cNvSpPr txBox="1"/>
      </xdr:nvSpPr>
      <xdr:spPr>
        <a:xfrm>
          <a:off x="14325111" y="162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35779</xdr:rowOff>
    </xdr:from>
    <xdr:to>
      <xdr:col>71</xdr:col>
      <xdr:colOff>177800</xdr:colOff>
      <xdr:row>93</xdr:row>
      <xdr:rowOff>61199</xdr:rowOff>
    </xdr:to>
    <xdr:cxnSp macro="">
      <xdr:nvCxnSpPr>
        <xdr:cNvPr id="701" name="直線コネクタ 700"/>
        <xdr:cNvCxnSpPr/>
      </xdr:nvCxnSpPr>
      <xdr:spPr>
        <a:xfrm>
          <a:off x="12814300" y="15980629"/>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82865</xdr:rowOff>
    </xdr:from>
    <xdr:to>
      <xdr:col>72</xdr:col>
      <xdr:colOff>38100</xdr:colOff>
      <xdr:row>94</xdr:row>
      <xdr:rowOff>13015</xdr:rowOff>
    </xdr:to>
    <xdr:sp macro="" textlink="">
      <xdr:nvSpPr>
        <xdr:cNvPr id="702" name="フローチャート: 判断 701"/>
        <xdr:cNvSpPr/>
      </xdr:nvSpPr>
      <xdr:spPr>
        <a:xfrm>
          <a:off x="13652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4142</xdr:rowOff>
    </xdr:from>
    <xdr:ext cx="534377" cy="259045"/>
    <xdr:sp macro="" textlink="">
      <xdr:nvSpPr>
        <xdr:cNvPr id="703" name="テキスト ボックス 702"/>
        <xdr:cNvSpPr txBox="1"/>
      </xdr:nvSpPr>
      <xdr:spPr>
        <a:xfrm>
          <a:off x="13436111" y="161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105953</xdr:rowOff>
    </xdr:from>
    <xdr:to>
      <xdr:col>67</xdr:col>
      <xdr:colOff>101600</xdr:colOff>
      <xdr:row>94</xdr:row>
      <xdr:rowOff>36103</xdr:rowOff>
    </xdr:to>
    <xdr:sp macro="" textlink="">
      <xdr:nvSpPr>
        <xdr:cNvPr id="704" name="フローチャート: 判断 703"/>
        <xdr:cNvSpPr/>
      </xdr:nvSpPr>
      <xdr:spPr>
        <a:xfrm>
          <a:off x="12763500" y="1605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27230</xdr:rowOff>
    </xdr:from>
    <xdr:ext cx="534377" cy="259045"/>
    <xdr:sp macro="" textlink="">
      <xdr:nvSpPr>
        <xdr:cNvPr id="705" name="テキスト ボックス 704"/>
        <xdr:cNvSpPr txBox="1"/>
      </xdr:nvSpPr>
      <xdr:spPr>
        <a:xfrm>
          <a:off x="12547111" y="161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14559</xdr:rowOff>
    </xdr:from>
    <xdr:to>
      <xdr:col>85</xdr:col>
      <xdr:colOff>177800</xdr:colOff>
      <xdr:row>90</xdr:row>
      <xdr:rowOff>116159</xdr:rowOff>
    </xdr:to>
    <xdr:sp macro="" textlink="">
      <xdr:nvSpPr>
        <xdr:cNvPr id="711" name="楕円 710"/>
        <xdr:cNvSpPr/>
      </xdr:nvSpPr>
      <xdr:spPr>
        <a:xfrm>
          <a:off x="16268700" y="1544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139036</xdr:rowOff>
    </xdr:from>
    <xdr:ext cx="534377" cy="259045"/>
    <xdr:sp macro="" textlink="">
      <xdr:nvSpPr>
        <xdr:cNvPr id="712" name="積立金該当値テキスト"/>
        <xdr:cNvSpPr txBox="1"/>
      </xdr:nvSpPr>
      <xdr:spPr>
        <a:xfrm>
          <a:off x="16370300" y="153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7289</xdr:rowOff>
    </xdr:from>
    <xdr:to>
      <xdr:col>81</xdr:col>
      <xdr:colOff>101600</xdr:colOff>
      <xdr:row>93</xdr:row>
      <xdr:rowOff>108889</xdr:rowOff>
    </xdr:to>
    <xdr:sp macro="" textlink="">
      <xdr:nvSpPr>
        <xdr:cNvPr id="713" name="楕円 712"/>
        <xdr:cNvSpPr/>
      </xdr:nvSpPr>
      <xdr:spPr>
        <a:xfrm>
          <a:off x="15430500" y="159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125416</xdr:rowOff>
    </xdr:from>
    <xdr:ext cx="534377" cy="259045"/>
    <xdr:sp macro="" textlink="">
      <xdr:nvSpPr>
        <xdr:cNvPr id="714" name="テキスト ボックス 713"/>
        <xdr:cNvSpPr txBox="1"/>
      </xdr:nvSpPr>
      <xdr:spPr>
        <a:xfrm>
          <a:off x="15214111" y="157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79435</xdr:rowOff>
    </xdr:from>
    <xdr:to>
      <xdr:col>76</xdr:col>
      <xdr:colOff>165100</xdr:colOff>
      <xdr:row>91</xdr:row>
      <xdr:rowOff>9585</xdr:rowOff>
    </xdr:to>
    <xdr:sp macro="" textlink="">
      <xdr:nvSpPr>
        <xdr:cNvPr id="715" name="楕円 714"/>
        <xdr:cNvSpPr/>
      </xdr:nvSpPr>
      <xdr:spPr>
        <a:xfrm>
          <a:off x="14541500" y="155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26112</xdr:rowOff>
    </xdr:from>
    <xdr:ext cx="534377" cy="259045"/>
    <xdr:sp macro="" textlink="">
      <xdr:nvSpPr>
        <xdr:cNvPr id="716" name="テキスト ボックス 715"/>
        <xdr:cNvSpPr txBox="1"/>
      </xdr:nvSpPr>
      <xdr:spPr>
        <a:xfrm>
          <a:off x="14325111" y="152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10399</xdr:rowOff>
    </xdr:from>
    <xdr:to>
      <xdr:col>72</xdr:col>
      <xdr:colOff>38100</xdr:colOff>
      <xdr:row>93</xdr:row>
      <xdr:rowOff>111999</xdr:rowOff>
    </xdr:to>
    <xdr:sp macro="" textlink="">
      <xdr:nvSpPr>
        <xdr:cNvPr id="717" name="楕円 716"/>
        <xdr:cNvSpPr/>
      </xdr:nvSpPr>
      <xdr:spPr>
        <a:xfrm>
          <a:off x="13652500" y="159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128526</xdr:rowOff>
    </xdr:from>
    <xdr:ext cx="534377" cy="259045"/>
    <xdr:sp macro="" textlink="">
      <xdr:nvSpPr>
        <xdr:cNvPr id="718" name="テキスト ボックス 717"/>
        <xdr:cNvSpPr txBox="1"/>
      </xdr:nvSpPr>
      <xdr:spPr>
        <a:xfrm>
          <a:off x="13436111" y="15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156429</xdr:rowOff>
    </xdr:from>
    <xdr:to>
      <xdr:col>67</xdr:col>
      <xdr:colOff>101600</xdr:colOff>
      <xdr:row>93</xdr:row>
      <xdr:rowOff>86579</xdr:rowOff>
    </xdr:to>
    <xdr:sp macro="" textlink="">
      <xdr:nvSpPr>
        <xdr:cNvPr id="719" name="楕円 718"/>
        <xdr:cNvSpPr/>
      </xdr:nvSpPr>
      <xdr:spPr>
        <a:xfrm>
          <a:off x="12763500" y="159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103106</xdr:rowOff>
    </xdr:from>
    <xdr:ext cx="534377" cy="259045"/>
    <xdr:sp macro="" textlink="">
      <xdr:nvSpPr>
        <xdr:cNvPr id="720" name="テキスト ボックス 719"/>
        <xdr:cNvSpPr txBox="1"/>
      </xdr:nvSpPr>
      <xdr:spPr>
        <a:xfrm>
          <a:off x="12547111" y="157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2" name="直線コネクタ 741"/>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45"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46" name="直線コネクタ 745"/>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48"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49" name="フローチャート: 判断 748"/>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1" name="フローチャート: 判断 750"/>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2" name="テキスト ボックス 751"/>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4" name="フローチャート: 判断 753"/>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55" name="テキスト ボックス 754"/>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57" name="フローチャート: 判断 756"/>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36949</xdr:rowOff>
    </xdr:from>
    <xdr:ext cx="469744" cy="259045"/>
    <xdr:sp macro="" textlink="">
      <xdr:nvSpPr>
        <xdr:cNvPr id="758" name="テキスト ボックス 757"/>
        <xdr:cNvSpPr txBox="1"/>
      </xdr:nvSpPr>
      <xdr:spPr>
        <a:xfrm>
          <a:off x="19310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59" name="フローチャート: 判断 758"/>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60" name="テキスト ボックス 759"/>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797" name="直線コネクタ 796"/>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798" name="貸付金最小値テキスト"/>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799" name="直線コネクタ 798"/>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800" name="貸付金最大値テキスト"/>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801" name="直線コネクタ 800"/>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95855</xdr:rowOff>
    </xdr:from>
    <xdr:to>
      <xdr:col>116</xdr:col>
      <xdr:colOff>63500</xdr:colOff>
      <xdr:row>58</xdr:row>
      <xdr:rowOff>125435</xdr:rowOff>
    </xdr:to>
    <xdr:cxnSp macro="">
      <xdr:nvCxnSpPr>
        <xdr:cNvPr id="802" name="直線コネクタ 801"/>
        <xdr:cNvCxnSpPr/>
      </xdr:nvCxnSpPr>
      <xdr:spPr>
        <a:xfrm>
          <a:off x="21323300" y="10039955"/>
          <a:ext cx="8382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16360</xdr:rowOff>
    </xdr:from>
    <xdr:ext cx="469744" cy="259045"/>
    <xdr:sp macro="" textlink="">
      <xdr:nvSpPr>
        <xdr:cNvPr id="803" name="貸付金平均値テキスト"/>
        <xdr:cNvSpPr txBox="1"/>
      </xdr:nvSpPr>
      <xdr:spPr>
        <a:xfrm>
          <a:off x="22212300" y="961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804" name="フローチャート: 判断 803"/>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95855</xdr:rowOff>
    </xdr:from>
    <xdr:to>
      <xdr:col>111</xdr:col>
      <xdr:colOff>177800</xdr:colOff>
      <xdr:row>58</xdr:row>
      <xdr:rowOff>98552</xdr:rowOff>
    </xdr:to>
    <xdr:cxnSp macro="">
      <xdr:nvCxnSpPr>
        <xdr:cNvPr id="805" name="直線コネクタ 804"/>
        <xdr:cNvCxnSpPr/>
      </xdr:nvCxnSpPr>
      <xdr:spPr>
        <a:xfrm flipV="1">
          <a:off x="20434300" y="100399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06" name="フローチャート: 判断 805"/>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103837</xdr:rowOff>
    </xdr:from>
    <xdr:ext cx="469744" cy="259045"/>
    <xdr:sp macro="" textlink="">
      <xdr:nvSpPr>
        <xdr:cNvPr id="807" name="テキスト ボックス 806"/>
        <xdr:cNvSpPr txBox="1"/>
      </xdr:nvSpPr>
      <xdr:spPr>
        <a:xfrm>
          <a:off x="21088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98186</xdr:rowOff>
    </xdr:from>
    <xdr:to>
      <xdr:col>107</xdr:col>
      <xdr:colOff>50800</xdr:colOff>
      <xdr:row>58</xdr:row>
      <xdr:rowOff>98552</xdr:rowOff>
    </xdr:to>
    <xdr:cxnSp macro="">
      <xdr:nvCxnSpPr>
        <xdr:cNvPr id="808" name="直線コネクタ 807"/>
        <xdr:cNvCxnSpPr/>
      </xdr:nvCxnSpPr>
      <xdr:spPr>
        <a:xfrm>
          <a:off x="19545300" y="1004228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09" name="フローチャート: 判断 808"/>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93047</xdr:rowOff>
    </xdr:from>
    <xdr:ext cx="469744" cy="259045"/>
    <xdr:sp macro="" textlink="">
      <xdr:nvSpPr>
        <xdr:cNvPr id="810" name="テキスト ボックス 809"/>
        <xdr:cNvSpPr txBox="1"/>
      </xdr:nvSpPr>
      <xdr:spPr>
        <a:xfrm>
          <a:off x="20199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87122</xdr:rowOff>
    </xdr:from>
    <xdr:to>
      <xdr:col>102</xdr:col>
      <xdr:colOff>114300</xdr:colOff>
      <xdr:row>58</xdr:row>
      <xdr:rowOff>98186</xdr:rowOff>
    </xdr:to>
    <xdr:cxnSp macro="">
      <xdr:nvCxnSpPr>
        <xdr:cNvPr id="811" name="直線コネクタ 810"/>
        <xdr:cNvCxnSpPr/>
      </xdr:nvCxnSpPr>
      <xdr:spPr>
        <a:xfrm>
          <a:off x="18656300" y="10031222"/>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137637</xdr:rowOff>
    </xdr:from>
    <xdr:to>
      <xdr:col>102</xdr:col>
      <xdr:colOff>165100</xdr:colOff>
      <xdr:row>57</xdr:row>
      <xdr:rowOff>67787</xdr:rowOff>
    </xdr:to>
    <xdr:sp macro="" textlink="">
      <xdr:nvSpPr>
        <xdr:cNvPr id="812" name="フローチャート: 判断 811"/>
        <xdr:cNvSpPr/>
      </xdr:nvSpPr>
      <xdr:spPr>
        <a:xfrm>
          <a:off x="19494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84314</xdr:rowOff>
    </xdr:from>
    <xdr:ext cx="469744" cy="259045"/>
    <xdr:sp macro="" textlink="">
      <xdr:nvSpPr>
        <xdr:cNvPr id="813" name="テキスト ボックス 812"/>
        <xdr:cNvSpPr txBox="1"/>
      </xdr:nvSpPr>
      <xdr:spPr>
        <a:xfrm>
          <a:off x="19310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14" name="フローチャート: 判断 813"/>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128800</xdr:rowOff>
    </xdr:from>
    <xdr:ext cx="469744" cy="259045"/>
    <xdr:sp macro="" textlink="">
      <xdr:nvSpPr>
        <xdr:cNvPr id="815" name="テキスト ボックス 814"/>
        <xdr:cNvSpPr txBox="1"/>
      </xdr:nvSpPr>
      <xdr:spPr>
        <a:xfrm>
          <a:off x="18421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74635</xdr:rowOff>
    </xdr:from>
    <xdr:to>
      <xdr:col>116</xdr:col>
      <xdr:colOff>114300</xdr:colOff>
      <xdr:row>59</xdr:row>
      <xdr:rowOff>4785</xdr:rowOff>
    </xdr:to>
    <xdr:sp macro="" textlink="">
      <xdr:nvSpPr>
        <xdr:cNvPr id="821" name="楕円 820"/>
        <xdr:cNvSpPr/>
      </xdr:nvSpPr>
      <xdr:spPr>
        <a:xfrm>
          <a:off x="221107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161012</xdr:rowOff>
    </xdr:from>
    <xdr:ext cx="378565" cy="259045"/>
    <xdr:sp macro="" textlink="">
      <xdr:nvSpPr>
        <xdr:cNvPr id="822" name="貸付金該当値テキスト"/>
        <xdr:cNvSpPr txBox="1"/>
      </xdr:nvSpPr>
      <xdr:spPr>
        <a:xfrm>
          <a:off x="22212300" y="993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45055</xdr:rowOff>
    </xdr:from>
    <xdr:to>
      <xdr:col>112</xdr:col>
      <xdr:colOff>38100</xdr:colOff>
      <xdr:row>58</xdr:row>
      <xdr:rowOff>146655</xdr:rowOff>
    </xdr:to>
    <xdr:sp macro="" textlink="">
      <xdr:nvSpPr>
        <xdr:cNvPr id="823" name="楕円 822"/>
        <xdr:cNvSpPr/>
      </xdr:nvSpPr>
      <xdr:spPr>
        <a:xfrm>
          <a:off x="21272500" y="99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137782</xdr:rowOff>
    </xdr:from>
    <xdr:ext cx="378565" cy="259045"/>
    <xdr:sp macro="" textlink="">
      <xdr:nvSpPr>
        <xdr:cNvPr id="824" name="テキスト ボックス 823"/>
        <xdr:cNvSpPr txBox="1"/>
      </xdr:nvSpPr>
      <xdr:spPr>
        <a:xfrm>
          <a:off x="21134017" y="1008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47752</xdr:rowOff>
    </xdr:from>
    <xdr:to>
      <xdr:col>107</xdr:col>
      <xdr:colOff>101600</xdr:colOff>
      <xdr:row>58</xdr:row>
      <xdr:rowOff>149352</xdr:rowOff>
    </xdr:to>
    <xdr:sp macro="" textlink="">
      <xdr:nvSpPr>
        <xdr:cNvPr id="825" name="楕円 824"/>
        <xdr:cNvSpPr/>
      </xdr:nvSpPr>
      <xdr:spPr>
        <a:xfrm>
          <a:off x="20383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140479</xdr:rowOff>
    </xdr:from>
    <xdr:ext cx="378565" cy="259045"/>
    <xdr:sp macro="" textlink="">
      <xdr:nvSpPr>
        <xdr:cNvPr id="826" name="テキスト ボックス 825"/>
        <xdr:cNvSpPr txBox="1"/>
      </xdr:nvSpPr>
      <xdr:spPr>
        <a:xfrm>
          <a:off x="20245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47386</xdr:rowOff>
    </xdr:from>
    <xdr:to>
      <xdr:col>102</xdr:col>
      <xdr:colOff>165100</xdr:colOff>
      <xdr:row>58</xdr:row>
      <xdr:rowOff>148986</xdr:rowOff>
    </xdr:to>
    <xdr:sp macro="" textlink="">
      <xdr:nvSpPr>
        <xdr:cNvPr id="827" name="楕円 826"/>
        <xdr:cNvSpPr/>
      </xdr:nvSpPr>
      <xdr:spPr>
        <a:xfrm>
          <a:off x="19494500" y="9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140113</xdr:rowOff>
    </xdr:from>
    <xdr:ext cx="378565" cy="259045"/>
    <xdr:sp macro="" textlink="">
      <xdr:nvSpPr>
        <xdr:cNvPr id="828" name="テキスト ボックス 827"/>
        <xdr:cNvSpPr txBox="1"/>
      </xdr:nvSpPr>
      <xdr:spPr>
        <a:xfrm>
          <a:off x="19356017" y="1008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36322</xdr:rowOff>
    </xdr:from>
    <xdr:to>
      <xdr:col>98</xdr:col>
      <xdr:colOff>38100</xdr:colOff>
      <xdr:row>58</xdr:row>
      <xdr:rowOff>137922</xdr:rowOff>
    </xdr:to>
    <xdr:sp macro="" textlink="">
      <xdr:nvSpPr>
        <xdr:cNvPr id="829" name="楕円 828"/>
        <xdr:cNvSpPr/>
      </xdr:nvSpPr>
      <xdr:spPr>
        <a:xfrm>
          <a:off x="18605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129049</xdr:rowOff>
    </xdr:from>
    <xdr:ext cx="469744" cy="259045"/>
    <xdr:sp macro="" textlink="">
      <xdr:nvSpPr>
        <xdr:cNvPr id="830" name="テキスト ボックス 829"/>
        <xdr:cNvSpPr txBox="1"/>
      </xdr:nvSpPr>
      <xdr:spPr>
        <a:xfrm>
          <a:off x="18421428"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55" name="直線コネクタ 854"/>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56"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57" name="直線コネクタ 856"/>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58"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59" name="直線コネクタ 858"/>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12789</xdr:rowOff>
    </xdr:from>
    <xdr:to>
      <xdr:col>116</xdr:col>
      <xdr:colOff>63500</xdr:colOff>
      <xdr:row>75</xdr:row>
      <xdr:rowOff>30658</xdr:rowOff>
    </xdr:to>
    <xdr:cxnSp macro="">
      <xdr:nvCxnSpPr>
        <xdr:cNvPr id="860" name="直線コネクタ 859"/>
        <xdr:cNvCxnSpPr/>
      </xdr:nvCxnSpPr>
      <xdr:spPr>
        <a:xfrm>
          <a:off x="21323300" y="12871539"/>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42866</xdr:rowOff>
    </xdr:from>
    <xdr:ext cx="534377" cy="259045"/>
    <xdr:sp macro="" textlink="">
      <xdr:nvSpPr>
        <xdr:cNvPr id="861" name="繰出金平均値テキスト"/>
        <xdr:cNvSpPr txBox="1"/>
      </xdr:nvSpPr>
      <xdr:spPr>
        <a:xfrm>
          <a:off x="22212300" y="12901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2" name="フローチャート: 判断 861"/>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12789</xdr:rowOff>
    </xdr:from>
    <xdr:to>
      <xdr:col>111</xdr:col>
      <xdr:colOff>177800</xdr:colOff>
      <xdr:row>75</xdr:row>
      <xdr:rowOff>76912</xdr:rowOff>
    </xdr:to>
    <xdr:cxnSp macro="">
      <xdr:nvCxnSpPr>
        <xdr:cNvPr id="863" name="直線コネクタ 862"/>
        <xdr:cNvCxnSpPr/>
      </xdr:nvCxnSpPr>
      <xdr:spPr>
        <a:xfrm flipV="1">
          <a:off x="20434300" y="12871539"/>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64" name="フローチャート: 判断 863"/>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156596</xdr:rowOff>
    </xdr:from>
    <xdr:ext cx="534377" cy="259045"/>
    <xdr:sp macro="" textlink="">
      <xdr:nvSpPr>
        <xdr:cNvPr id="865" name="テキスト ボックス 864"/>
        <xdr:cNvSpPr txBox="1"/>
      </xdr:nvSpPr>
      <xdr:spPr>
        <a:xfrm>
          <a:off x="21056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69062</xdr:rowOff>
    </xdr:from>
    <xdr:to>
      <xdr:col>107</xdr:col>
      <xdr:colOff>50800</xdr:colOff>
      <xdr:row>75</xdr:row>
      <xdr:rowOff>76912</xdr:rowOff>
    </xdr:to>
    <xdr:cxnSp macro="">
      <xdr:nvCxnSpPr>
        <xdr:cNvPr id="866" name="直線コネクタ 865"/>
        <xdr:cNvCxnSpPr/>
      </xdr:nvCxnSpPr>
      <xdr:spPr>
        <a:xfrm>
          <a:off x="19545300" y="12927812"/>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67" name="フローチャート: 判断 866"/>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68" name="テキスト ボックス 867"/>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69062</xdr:rowOff>
    </xdr:from>
    <xdr:to>
      <xdr:col>102</xdr:col>
      <xdr:colOff>114300</xdr:colOff>
      <xdr:row>76</xdr:row>
      <xdr:rowOff>42126</xdr:rowOff>
    </xdr:to>
    <xdr:cxnSp macro="">
      <xdr:nvCxnSpPr>
        <xdr:cNvPr id="869" name="直線コネクタ 868"/>
        <xdr:cNvCxnSpPr/>
      </xdr:nvCxnSpPr>
      <xdr:spPr>
        <a:xfrm flipV="1">
          <a:off x="18656300" y="12927812"/>
          <a:ext cx="889000" cy="1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142545</xdr:rowOff>
    </xdr:from>
    <xdr:to>
      <xdr:col>102</xdr:col>
      <xdr:colOff>165100</xdr:colOff>
      <xdr:row>76</xdr:row>
      <xdr:rowOff>72695</xdr:rowOff>
    </xdr:to>
    <xdr:sp macro="" textlink="">
      <xdr:nvSpPr>
        <xdr:cNvPr id="870" name="フローチャート: 判断 869"/>
        <xdr:cNvSpPr/>
      </xdr:nvSpPr>
      <xdr:spPr>
        <a:xfrm>
          <a:off x="19494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63822</xdr:rowOff>
    </xdr:from>
    <xdr:ext cx="534377" cy="259045"/>
    <xdr:sp macro="" textlink="">
      <xdr:nvSpPr>
        <xdr:cNvPr id="871" name="テキスト ボックス 870"/>
        <xdr:cNvSpPr txBox="1"/>
      </xdr:nvSpPr>
      <xdr:spPr>
        <a:xfrm>
          <a:off x="19278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2" name="フローチャート: 判断 871"/>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132859</xdr:rowOff>
    </xdr:from>
    <xdr:ext cx="534377" cy="259045"/>
    <xdr:sp macro="" textlink="">
      <xdr:nvSpPr>
        <xdr:cNvPr id="873" name="テキスト ボックス 872"/>
        <xdr:cNvSpPr txBox="1"/>
      </xdr:nvSpPr>
      <xdr:spPr>
        <a:xfrm>
          <a:off x="18389111"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151308</xdr:rowOff>
    </xdr:from>
    <xdr:to>
      <xdr:col>116</xdr:col>
      <xdr:colOff>114300</xdr:colOff>
      <xdr:row>75</xdr:row>
      <xdr:rowOff>81458</xdr:rowOff>
    </xdr:to>
    <xdr:sp macro="" textlink="">
      <xdr:nvSpPr>
        <xdr:cNvPr id="879" name="楕円 878"/>
        <xdr:cNvSpPr/>
      </xdr:nvSpPr>
      <xdr:spPr>
        <a:xfrm>
          <a:off x="22110700" y="128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2735</xdr:rowOff>
    </xdr:from>
    <xdr:ext cx="534377" cy="259045"/>
    <xdr:sp macro="" textlink="">
      <xdr:nvSpPr>
        <xdr:cNvPr id="880" name="繰出金該当値テキスト"/>
        <xdr:cNvSpPr txBox="1"/>
      </xdr:nvSpPr>
      <xdr:spPr>
        <a:xfrm>
          <a:off x="22212300" y="126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133439</xdr:rowOff>
    </xdr:from>
    <xdr:to>
      <xdr:col>112</xdr:col>
      <xdr:colOff>38100</xdr:colOff>
      <xdr:row>75</xdr:row>
      <xdr:rowOff>63589</xdr:rowOff>
    </xdr:to>
    <xdr:sp macro="" textlink="">
      <xdr:nvSpPr>
        <xdr:cNvPr id="881" name="楕円 880"/>
        <xdr:cNvSpPr/>
      </xdr:nvSpPr>
      <xdr:spPr>
        <a:xfrm>
          <a:off x="21272500" y="128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80116</xdr:rowOff>
    </xdr:from>
    <xdr:ext cx="534377" cy="259045"/>
    <xdr:sp macro="" textlink="">
      <xdr:nvSpPr>
        <xdr:cNvPr id="882" name="テキスト ボックス 881"/>
        <xdr:cNvSpPr txBox="1"/>
      </xdr:nvSpPr>
      <xdr:spPr>
        <a:xfrm>
          <a:off x="21056111" y="125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26112</xdr:rowOff>
    </xdr:from>
    <xdr:to>
      <xdr:col>107</xdr:col>
      <xdr:colOff>101600</xdr:colOff>
      <xdr:row>75</xdr:row>
      <xdr:rowOff>127712</xdr:rowOff>
    </xdr:to>
    <xdr:sp macro="" textlink="">
      <xdr:nvSpPr>
        <xdr:cNvPr id="883" name="楕円 882"/>
        <xdr:cNvSpPr/>
      </xdr:nvSpPr>
      <xdr:spPr>
        <a:xfrm>
          <a:off x="20383500" y="128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118839</xdr:rowOff>
    </xdr:from>
    <xdr:ext cx="534377" cy="259045"/>
    <xdr:sp macro="" textlink="">
      <xdr:nvSpPr>
        <xdr:cNvPr id="884" name="テキスト ボックス 883"/>
        <xdr:cNvSpPr txBox="1"/>
      </xdr:nvSpPr>
      <xdr:spPr>
        <a:xfrm>
          <a:off x="20167111" y="129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18262</xdr:rowOff>
    </xdr:from>
    <xdr:to>
      <xdr:col>102</xdr:col>
      <xdr:colOff>165100</xdr:colOff>
      <xdr:row>75</xdr:row>
      <xdr:rowOff>119862</xdr:rowOff>
    </xdr:to>
    <xdr:sp macro="" textlink="">
      <xdr:nvSpPr>
        <xdr:cNvPr id="885" name="楕円 884"/>
        <xdr:cNvSpPr/>
      </xdr:nvSpPr>
      <xdr:spPr>
        <a:xfrm>
          <a:off x="19494500" y="128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136389</xdr:rowOff>
    </xdr:from>
    <xdr:ext cx="534377" cy="259045"/>
    <xdr:sp macro="" textlink="">
      <xdr:nvSpPr>
        <xdr:cNvPr id="886" name="テキスト ボックス 885"/>
        <xdr:cNvSpPr txBox="1"/>
      </xdr:nvSpPr>
      <xdr:spPr>
        <a:xfrm>
          <a:off x="19278111" y="126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162776</xdr:rowOff>
    </xdr:from>
    <xdr:to>
      <xdr:col>98</xdr:col>
      <xdr:colOff>38100</xdr:colOff>
      <xdr:row>76</xdr:row>
      <xdr:rowOff>92926</xdr:rowOff>
    </xdr:to>
    <xdr:sp macro="" textlink="">
      <xdr:nvSpPr>
        <xdr:cNvPr id="887" name="楕円 886"/>
        <xdr:cNvSpPr/>
      </xdr:nvSpPr>
      <xdr:spPr>
        <a:xfrm>
          <a:off x="18605500" y="130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109453</xdr:rowOff>
    </xdr:from>
    <xdr:ext cx="534377" cy="259045"/>
    <xdr:sp macro="" textlink="">
      <xdr:nvSpPr>
        <xdr:cNvPr id="888" name="テキスト ボックス 887"/>
        <xdr:cNvSpPr txBox="1"/>
      </xdr:nvSpPr>
      <xdr:spPr>
        <a:xfrm>
          <a:off x="18389111" y="12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510,183</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73,174</a:t>
          </a:r>
          <a:r>
            <a:rPr kumimoji="1" lang="ja-JP" altLang="ja-JP" sz="1100">
              <a:solidFill>
                <a:schemeClr val="dk1"/>
              </a:solidFill>
              <a:effectLst/>
              <a:latin typeface="+mn-lt"/>
              <a:ea typeface="+mn-ea"/>
              <a:cs typeface="+mn-cs"/>
            </a:rPr>
            <a:t>円で、平成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1,649</a:t>
          </a:r>
          <a:r>
            <a:rPr kumimoji="1" lang="ja-JP" altLang="ja-JP" sz="1100">
              <a:solidFill>
                <a:schemeClr val="dk1"/>
              </a:solidFill>
              <a:effectLst/>
              <a:latin typeface="+mn-lt"/>
              <a:ea typeface="+mn-ea"/>
              <a:cs typeface="+mn-cs"/>
            </a:rPr>
            <a:t>円増額しており、類似団体平均と比べて高い水準にある。これは、類似団体平均と比較して職員数が多いことが主な要因である。 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年度末に企業会計も含めた職員数を人口の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％に近づけることを目標に掲げている。本計画に基づき、再任用制度を十分に活用し、人件費の抑制に努めていく。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65,959
65,062
222.70
35,300,467
33,651,145
1,047,676
20,285,641
35,306,268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125984</xdr:rowOff>
    </xdr:from>
    <xdr:to>
      <xdr:col>24</xdr:col>
      <xdr:colOff>63500</xdr:colOff>
      <xdr:row>32</xdr:row>
      <xdr:rowOff>141986</xdr:rowOff>
    </xdr:to>
    <xdr:cxnSp macro="">
      <xdr:nvCxnSpPr>
        <xdr:cNvPr id="61" name="直線コネクタ 60"/>
        <xdr:cNvCxnSpPr/>
      </xdr:nvCxnSpPr>
      <xdr:spPr>
        <a:xfrm>
          <a:off x="3797300" y="561238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469744" cy="259045"/>
    <xdr:sp macro="" textlink="">
      <xdr:nvSpPr>
        <xdr:cNvPr id="62" name="議会費平均値テキスト"/>
        <xdr:cNvSpPr txBox="1"/>
      </xdr:nvSpPr>
      <xdr:spPr>
        <a:xfrm>
          <a:off x="4686300" y="58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125984</xdr:rowOff>
    </xdr:from>
    <xdr:to>
      <xdr:col>19</xdr:col>
      <xdr:colOff>177800</xdr:colOff>
      <xdr:row>32</xdr:row>
      <xdr:rowOff>153416</xdr:rowOff>
    </xdr:to>
    <xdr:cxnSp macro="">
      <xdr:nvCxnSpPr>
        <xdr:cNvPr id="64" name="直線コネクタ 63"/>
        <xdr:cNvCxnSpPr/>
      </xdr:nvCxnSpPr>
      <xdr:spPr>
        <a:xfrm flipV="1">
          <a:off x="2908300" y="56123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83329</xdr:rowOff>
    </xdr:from>
    <xdr:ext cx="469744" cy="259045"/>
    <xdr:sp macro="" textlink="">
      <xdr:nvSpPr>
        <xdr:cNvPr id="66" name="テキスト ボックス 65"/>
        <xdr:cNvSpPr txBox="1"/>
      </xdr:nvSpPr>
      <xdr:spPr>
        <a:xfrm>
          <a:off x="3562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137414</xdr:rowOff>
    </xdr:from>
    <xdr:to>
      <xdr:col>15</xdr:col>
      <xdr:colOff>50800</xdr:colOff>
      <xdr:row>32</xdr:row>
      <xdr:rowOff>153416</xdr:rowOff>
    </xdr:to>
    <xdr:cxnSp macro="">
      <xdr:nvCxnSpPr>
        <xdr:cNvPr id="67" name="直線コネクタ 66"/>
        <xdr:cNvCxnSpPr/>
      </xdr:nvCxnSpPr>
      <xdr:spPr>
        <a:xfrm>
          <a:off x="2019300" y="54523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103141</xdr:rowOff>
    </xdr:from>
    <xdr:ext cx="469744" cy="259045"/>
    <xdr:sp macro="" textlink="">
      <xdr:nvSpPr>
        <xdr:cNvPr id="69" name="テキスト ボックス 68"/>
        <xdr:cNvSpPr txBox="1"/>
      </xdr:nvSpPr>
      <xdr:spPr>
        <a:xfrm>
          <a:off x="2673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137414</xdr:rowOff>
    </xdr:from>
    <xdr:to>
      <xdr:col>10</xdr:col>
      <xdr:colOff>114300</xdr:colOff>
      <xdr:row>33</xdr:row>
      <xdr:rowOff>16256</xdr:rowOff>
    </xdr:to>
    <xdr:cxnSp macro="">
      <xdr:nvCxnSpPr>
        <xdr:cNvPr id="70" name="直線コネクタ 69"/>
        <xdr:cNvCxnSpPr/>
      </xdr:nvCxnSpPr>
      <xdr:spPr>
        <a:xfrm flipV="1">
          <a:off x="1130300" y="5452364"/>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24130</xdr:rowOff>
    </xdr:from>
    <xdr:to>
      <xdr:col>10</xdr:col>
      <xdr:colOff>165100</xdr:colOff>
      <xdr:row>33</xdr:row>
      <xdr:rowOff>125730</xdr:rowOff>
    </xdr:to>
    <xdr:sp macro="" textlink="">
      <xdr:nvSpPr>
        <xdr:cNvPr id="71" name="フローチャート: 判断 70"/>
        <xdr:cNvSpPr/>
      </xdr:nvSpPr>
      <xdr:spPr>
        <a:xfrm>
          <a:off x="1968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116857</xdr:rowOff>
    </xdr:from>
    <xdr:ext cx="469744" cy="259045"/>
    <xdr:sp macro="" textlink="">
      <xdr:nvSpPr>
        <xdr:cNvPr id="72" name="テキスト ボックス 71"/>
        <xdr:cNvSpPr txBox="1"/>
      </xdr:nvSpPr>
      <xdr:spPr>
        <a:xfrm>
          <a:off x="1784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91186</xdr:rowOff>
    </xdr:from>
    <xdr:to>
      <xdr:col>24</xdr:col>
      <xdr:colOff>114300</xdr:colOff>
      <xdr:row>33</xdr:row>
      <xdr:rowOff>21336</xdr:rowOff>
    </xdr:to>
    <xdr:sp macro="" textlink="">
      <xdr:nvSpPr>
        <xdr:cNvPr id="80" name="楕円 79"/>
        <xdr:cNvSpPr/>
      </xdr:nvSpPr>
      <xdr:spPr>
        <a:xfrm>
          <a:off x="45847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114063</xdr:rowOff>
    </xdr:from>
    <xdr:ext cx="469744" cy="259045"/>
    <xdr:sp macro="" textlink="">
      <xdr:nvSpPr>
        <xdr:cNvPr id="81" name="議会費該当値テキスト"/>
        <xdr:cNvSpPr txBox="1"/>
      </xdr:nvSpPr>
      <xdr:spPr>
        <a:xfrm>
          <a:off x="4686300"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75184</xdr:rowOff>
    </xdr:from>
    <xdr:to>
      <xdr:col>20</xdr:col>
      <xdr:colOff>38100</xdr:colOff>
      <xdr:row>33</xdr:row>
      <xdr:rowOff>5334</xdr:rowOff>
    </xdr:to>
    <xdr:sp macro="" textlink="">
      <xdr:nvSpPr>
        <xdr:cNvPr id="82" name="楕円 81"/>
        <xdr:cNvSpPr/>
      </xdr:nvSpPr>
      <xdr:spPr>
        <a:xfrm>
          <a:off x="37465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21861</xdr:rowOff>
    </xdr:from>
    <xdr:ext cx="469744" cy="259045"/>
    <xdr:sp macro="" textlink="">
      <xdr:nvSpPr>
        <xdr:cNvPr id="83" name="テキスト ボックス 82"/>
        <xdr:cNvSpPr txBox="1"/>
      </xdr:nvSpPr>
      <xdr:spPr>
        <a:xfrm>
          <a:off x="3562428"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102616</xdr:rowOff>
    </xdr:from>
    <xdr:to>
      <xdr:col>15</xdr:col>
      <xdr:colOff>101600</xdr:colOff>
      <xdr:row>33</xdr:row>
      <xdr:rowOff>32766</xdr:rowOff>
    </xdr:to>
    <xdr:sp macro="" textlink="">
      <xdr:nvSpPr>
        <xdr:cNvPr id="84" name="楕円 83"/>
        <xdr:cNvSpPr/>
      </xdr:nvSpPr>
      <xdr:spPr>
        <a:xfrm>
          <a:off x="2857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49293</xdr:rowOff>
    </xdr:from>
    <xdr:ext cx="469744" cy="259045"/>
    <xdr:sp macro="" textlink="">
      <xdr:nvSpPr>
        <xdr:cNvPr id="85" name="テキスト ボックス 84"/>
        <xdr:cNvSpPr txBox="1"/>
      </xdr:nvSpPr>
      <xdr:spPr>
        <a:xfrm>
          <a:off x="2673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86614</xdr:rowOff>
    </xdr:from>
    <xdr:to>
      <xdr:col>10</xdr:col>
      <xdr:colOff>165100</xdr:colOff>
      <xdr:row>32</xdr:row>
      <xdr:rowOff>16764</xdr:rowOff>
    </xdr:to>
    <xdr:sp macro="" textlink="">
      <xdr:nvSpPr>
        <xdr:cNvPr id="86" name="楕円 85"/>
        <xdr:cNvSpPr/>
      </xdr:nvSpPr>
      <xdr:spPr>
        <a:xfrm>
          <a:off x="1968500" y="54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33291</xdr:rowOff>
    </xdr:from>
    <xdr:ext cx="469744" cy="259045"/>
    <xdr:sp macro="" textlink="">
      <xdr:nvSpPr>
        <xdr:cNvPr id="87" name="テキスト ボックス 86"/>
        <xdr:cNvSpPr txBox="1"/>
      </xdr:nvSpPr>
      <xdr:spPr>
        <a:xfrm>
          <a:off x="1784428" y="51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136906</xdr:rowOff>
    </xdr:from>
    <xdr:to>
      <xdr:col>6</xdr:col>
      <xdr:colOff>38100</xdr:colOff>
      <xdr:row>33</xdr:row>
      <xdr:rowOff>67056</xdr:rowOff>
    </xdr:to>
    <xdr:sp macro="" textlink="">
      <xdr:nvSpPr>
        <xdr:cNvPr id="88" name="楕円 87"/>
        <xdr:cNvSpPr/>
      </xdr:nvSpPr>
      <xdr:spPr>
        <a:xfrm>
          <a:off x="1079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83583</xdr:rowOff>
    </xdr:from>
    <xdr:ext cx="469744" cy="259045"/>
    <xdr:sp macro="" textlink="">
      <xdr:nvSpPr>
        <xdr:cNvPr id="89" name="テキスト ボックス 88"/>
        <xdr:cNvSpPr txBox="1"/>
      </xdr:nvSpPr>
      <xdr:spPr>
        <a:xfrm>
          <a:off x="895428"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26612</xdr:rowOff>
    </xdr:from>
    <xdr:to>
      <xdr:col>24</xdr:col>
      <xdr:colOff>62865</xdr:colOff>
      <xdr:row>58</xdr:row>
      <xdr:rowOff>75829</xdr:rowOff>
    </xdr:to>
    <xdr:cxnSp macro="">
      <xdr:nvCxnSpPr>
        <xdr:cNvPr id="112" name="直線コネクタ 111"/>
        <xdr:cNvCxnSpPr/>
      </xdr:nvCxnSpPr>
      <xdr:spPr>
        <a:xfrm flipV="1">
          <a:off x="4633595" y="8942012"/>
          <a:ext cx="1270" cy="107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79656</xdr:rowOff>
    </xdr:from>
    <xdr:ext cx="534377" cy="259045"/>
    <xdr:sp macro="" textlink="">
      <xdr:nvSpPr>
        <xdr:cNvPr id="113" name="総務費最小値テキスト"/>
        <xdr:cNvSpPr txBox="1"/>
      </xdr:nvSpPr>
      <xdr:spPr>
        <a:xfrm>
          <a:off x="4686300" y="1002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75829</xdr:rowOff>
    </xdr:from>
    <xdr:to>
      <xdr:col>24</xdr:col>
      <xdr:colOff>152400</xdr:colOff>
      <xdr:row>58</xdr:row>
      <xdr:rowOff>75829</xdr:rowOff>
    </xdr:to>
    <xdr:cxnSp macro="">
      <xdr:nvCxnSpPr>
        <xdr:cNvPr id="114" name="直線コネクタ 113"/>
        <xdr:cNvCxnSpPr/>
      </xdr:nvCxnSpPr>
      <xdr:spPr>
        <a:xfrm>
          <a:off x="4546600" y="1001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144739</xdr:rowOff>
    </xdr:from>
    <xdr:ext cx="534377" cy="259045"/>
    <xdr:sp macro="" textlink="">
      <xdr:nvSpPr>
        <xdr:cNvPr id="115" name="総務費最大値テキスト"/>
        <xdr:cNvSpPr txBox="1"/>
      </xdr:nvSpPr>
      <xdr:spPr>
        <a:xfrm>
          <a:off x="4686300" y="87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26612</xdr:rowOff>
    </xdr:from>
    <xdr:to>
      <xdr:col>24</xdr:col>
      <xdr:colOff>152400</xdr:colOff>
      <xdr:row>52</xdr:row>
      <xdr:rowOff>26612</xdr:rowOff>
    </xdr:to>
    <xdr:cxnSp macro="">
      <xdr:nvCxnSpPr>
        <xdr:cNvPr id="116" name="直線コネクタ 115"/>
        <xdr:cNvCxnSpPr/>
      </xdr:nvCxnSpPr>
      <xdr:spPr>
        <a:xfrm>
          <a:off x="4546600" y="894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146947</xdr:rowOff>
    </xdr:from>
    <xdr:to>
      <xdr:col>24</xdr:col>
      <xdr:colOff>63500</xdr:colOff>
      <xdr:row>54</xdr:row>
      <xdr:rowOff>60376</xdr:rowOff>
    </xdr:to>
    <xdr:cxnSp macro="">
      <xdr:nvCxnSpPr>
        <xdr:cNvPr id="117" name="直線コネクタ 116"/>
        <xdr:cNvCxnSpPr/>
      </xdr:nvCxnSpPr>
      <xdr:spPr>
        <a:xfrm flipV="1">
          <a:off x="3797300" y="9062347"/>
          <a:ext cx="838200" cy="25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141553</xdr:rowOff>
    </xdr:from>
    <xdr:ext cx="534377" cy="259045"/>
    <xdr:sp macro="" textlink="">
      <xdr:nvSpPr>
        <xdr:cNvPr id="118" name="総務費平均値テキスト"/>
        <xdr:cNvSpPr txBox="1"/>
      </xdr:nvSpPr>
      <xdr:spPr>
        <a:xfrm>
          <a:off x="4686300" y="9571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163126</xdr:rowOff>
    </xdr:from>
    <xdr:to>
      <xdr:col>24</xdr:col>
      <xdr:colOff>114300</xdr:colOff>
      <xdr:row>56</xdr:row>
      <xdr:rowOff>93276</xdr:rowOff>
    </xdr:to>
    <xdr:sp macro="" textlink="">
      <xdr:nvSpPr>
        <xdr:cNvPr id="119" name="フローチャート: 判断 118"/>
        <xdr:cNvSpPr/>
      </xdr:nvSpPr>
      <xdr:spPr>
        <a:xfrm>
          <a:off x="45847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153576</xdr:rowOff>
    </xdr:from>
    <xdr:to>
      <xdr:col>19</xdr:col>
      <xdr:colOff>177800</xdr:colOff>
      <xdr:row>54</xdr:row>
      <xdr:rowOff>60376</xdr:rowOff>
    </xdr:to>
    <xdr:cxnSp macro="">
      <xdr:nvCxnSpPr>
        <xdr:cNvPr id="120" name="直線コネクタ 119"/>
        <xdr:cNvCxnSpPr/>
      </xdr:nvCxnSpPr>
      <xdr:spPr>
        <a:xfrm>
          <a:off x="2908300" y="9068976"/>
          <a:ext cx="889000" cy="24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120813</xdr:rowOff>
    </xdr:from>
    <xdr:to>
      <xdr:col>20</xdr:col>
      <xdr:colOff>38100</xdr:colOff>
      <xdr:row>56</xdr:row>
      <xdr:rowOff>50963</xdr:rowOff>
    </xdr:to>
    <xdr:sp macro="" textlink="">
      <xdr:nvSpPr>
        <xdr:cNvPr id="121" name="フローチャート: 判断 120"/>
        <xdr:cNvSpPr/>
      </xdr:nvSpPr>
      <xdr:spPr>
        <a:xfrm>
          <a:off x="3746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42090</xdr:rowOff>
    </xdr:from>
    <xdr:ext cx="534377" cy="259045"/>
    <xdr:sp macro="" textlink="">
      <xdr:nvSpPr>
        <xdr:cNvPr id="122" name="テキスト ボックス 121"/>
        <xdr:cNvSpPr txBox="1"/>
      </xdr:nvSpPr>
      <xdr:spPr>
        <a:xfrm>
          <a:off x="3530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100335</xdr:rowOff>
    </xdr:from>
    <xdr:to>
      <xdr:col>15</xdr:col>
      <xdr:colOff>50800</xdr:colOff>
      <xdr:row>52</xdr:row>
      <xdr:rowOff>153576</xdr:rowOff>
    </xdr:to>
    <xdr:cxnSp macro="">
      <xdr:nvCxnSpPr>
        <xdr:cNvPr id="123" name="直線コネクタ 122"/>
        <xdr:cNvCxnSpPr/>
      </xdr:nvCxnSpPr>
      <xdr:spPr>
        <a:xfrm>
          <a:off x="2019300" y="8844285"/>
          <a:ext cx="889000" cy="2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76647</xdr:rowOff>
    </xdr:from>
    <xdr:to>
      <xdr:col>15</xdr:col>
      <xdr:colOff>101600</xdr:colOff>
      <xdr:row>55</xdr:row>
      <xdr:rowOff>6797</xdr:rowOff>
    </xdr:to>
    <xdr:sp macro="" textlink="">
      <xdr:nvSpPr>
        <xdr:cNvPr id="124" name="フローチャート: 判断 123"/>
        <xdr:cNvSpPr/>
      </xdr:nvSpPr>
      <xdr:spPr>
        <a:xfrm>
          <a:off x="2857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169374</xdr:rowOff>
    </xdr:from>
    <xdr:ext cx="534377" cy="259045"/>
    <xdr:sp macro="" textlink="">
      <xdr:nvSpPr>
        <xdr:cNvPr id="125" name="テキスト ボックス 124"/>
        <xdr:cNvSpPr txBox="1"/>
      </xdr:nvSpPr>
      <xdr:spPr>
        <a:xfrm>
          <a:off x="2641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100335</xdr:rowOff>
    </xdr:from>
    <xdr:to>
      <xdr:col>10</xdr:col>
      <xdr:colOff>114300</xdr:colOff>
      <xdr:row>53</xdr:row>
      <xdr:rowOff>74664</xdr:rowOff>
    </xdr:to>
    <xdr:cxnSp macro="">
      <xdr:nvCxnSpPr>
        <xdr:cNvPr id="126" name="直線コネクタ 125"/>
        <xdr:cNvCxnSpPr/>
      </xdr:nvCxnSpPr>
      <xdr:spPr>
        <a:xfrm flipV="1">
          <a:off x="1130300" y="8844285"/>
          <a:ext cx="889000" cy="31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59251</xdr:rowOff>
    </xdr:from>
    <xdr:to>
      <xdr:col>10</xdr:col>
      <xdr:colOff>165100</xdr:colOff>
      <xdr:row>54</xdr:row>
      <xdr:rowOff>160851</xdr:rowOff>
    </xdr:to>
    <xdr:sp macro="" textlink="">
      <xdr:nvSpPr>
        <xdr:cNvPr id="127" name="フローチャート: 判断 126"/>
        <xdr:cNvSpPr/>
      </xdr:nvSpPr>
      <xdr:spPr>
        <a:xfrm>
          <a:off x="1968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151978</xdr:rowOff>
    </xdr:from>
    <xdr:ext cx="534377" cy="259045"/>
    <xdr:sp macro="" textlink="">
      <xdr:nvSpPr>
        <xdr:cNvPr id="128" name="テキスト ボックス 127"/>
        <xdr:cNvSpPr txBox="1"/>
      </xdr:nvSpPr>
      <xdr:spPr>
        <a:xfrm>
          <a:off x="1752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74133</xdr:rowOff>
    </xdr:from>
    <xdr:to>
      <xdr:col>6</xdr:col>
      <xdr:colOff>38100</xdr:colOff>
      <xdr:row>56</xdr:row>
      <xdr:rowOff>4283</xdr:rowOff>
    </xdr:to>
    <xdr:sp macro="" textlink="">
      <xdr:nvSpPr>
        <xdr:cNvPr id="129" name="フローチャート: 判断 128"/>
        <xdr:cNvSpPr/>
      </xdr:nvSpPr>
      <xdr:spPr>
        <a:xfrm>
          <a:off x="1079500" y="950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166860</xdr:rowOff>
    </xdr:from>
    <xdr:ext cx="534377" cy="259045"/>
    <xdr:sp macro="" textlink="">
      <xdr:nvSpPr>
        <xdr:cNvPr id="130" name="テキスト ボックス 129"/>
        <xdr:cNvSpPr txBox="1"/>
      </xdr:nvSpPr>
      <xdr:spPr>
        <a:xfrm>
          <a:off x="863111" y="959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96147</xdr:rowOff>
    </xdr:from>
    <xdr:to>
      <xdr:col>24</xdr:col>
      <xdr:colOff>114300</xdr:colOff>
      <xdr:row>53</xdr:row>
      <xdr:rowOff>26297</xdr:rowOff>
    </xdr:to>
    <xdr:sp macro="" textlink="">
      <xdr:nvSpPr>
        <xdr:cNvPr id="136" name="楕円 135"/>
        <xdr:cNvSpPr/>
      </xdr:nvSpPr>
      <xdr:spPr>
        <a:xfrm>
          <a:off x="4584700" y="9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11074</xdr:rowOff>
    </xdr:from>
    <xdr:ext cx="534377" cy="259045"/>
    <xdr:sp macro="" textlink="">
      <xdr:nvSpPr>
        <xdr:cNvPr id="137" name="総務費該当値テキスト"/>
        <xdr:cNvSpPr txBox="1"/>
      </xdr:nvSpPr>
      <xdr:spPr>
        <a:xfrm>
          <a:off x="4686300" y="892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9576</xdr:rowOff>
    </xdr:from>
    <xdr:to>
      <xdr:col>20</xdr:col>
      <xdr:colOff>38100</xdr:colOff>
      <xdr:row>54</xdr:row>
      <xdr:rowOff>111176</xdr:rowOff>
    </xdr:to>
    <xdr:sp macro="" textlink="">
      <xdr:nvSpPr>
        <xdr:cNvPr id="138" name="楕円 137"/>
        <xdr:cNvSpPr/>
      </xdr:nvSpPr>
      <xdr:spPr>
        <a:xfrm>
          <a:off x="3746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127703</xdr:rowOff>
    </xdr:from>
    <xdr:ext cx="534377" cy="259045"/>
    <xdr:sp macro="" textlink="">
      <xdr:nvSpPr>
        <xdr:cNvPr id="139" name="テキスト ボックス 138"/>
        <xdr:cNvSpPr txBox="1"/>
      </xdr:nvSpPr>
      <xdr:spPr>
        <a:xfrm>
          <a:off x="35301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102776</xdr:rowOff>
    </xdr:from>
    <xdr:to>
      <xdr:col>15</xdr:col>
      <xdr:colOff>101600</xdr:colOff>
      <xdr:row>53</xdr:row>
      <xdr:rowOff>32926</xdr:rowOff>
    </xdr:to>
    <xdr:sp macro="" textlink="">
      <xdr:nvSpPr>
        <xdr:cNvPr id="140" name="楕円 139"/>
        <xdr:cNvSpPr/>
      </xdr:nvSpPr>
      <xdr:spPr>
        <a:xfrm>
          <a:off x="2857500" y="901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49453</xdr:rowOff>
    </xdr:from>
    <xdr:ext cx="534377" cy="259045"/>
    <xdr:sp macro="" textlink="">
      <xdr:nvSpPr>
        <xdr:cNvPr id="141" name="テキスト ボックス 140"/>
        <xdr:cNvSpPr txBox="1"/>
      </xdr:nvSpPr>
      <xdr:spPr>
        <a:xfrm>
          <a:off x="2641111" y="87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49535</xdr:rowOff>
    </xdr:from>
    <xdr:to>
      <xdr:col>10</xdr:col>
      <xdr:colOff>165100</xdr:colOff>
      <xdr:row>51</xdr:row>
      <xdr:rowOff>151135</xdr:rowOff>
    </xdr:to>
    <xdr:sp macro="" textlink="">
      <xdr:nvSpPr>
        <xdr:cNvPr id="142" name="楕円 141"/>
        <xdr:cNvSpPr/>
      </xdr:nvSpPr>
      <xdr:spPr>
        <a:xfrm>
          <a:off x="1968500" y="87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167662</xdr:rowOff>
    </xdr:from>
    <xdr:ext cx="534377" cy="259045"/>
    <xdr:sp macro="" textlink="">
      <xdr:nvSpPr>
        <xdr:cNvPr id="143" name="テキスト ボックス 142"/>
        <xdr:cNvSpPr txBox="1"/>
      </xdr:nvSpPr>
      <xdr:spPr>
        <a:xfrm>
          <a:off x="1752111" y="85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23864</xdr:rowOff>
    </xdr:from>
    <xdr:to>
      <xdr:col>6</xdr:col>
      <xdr:colOff>38100</xdr:colOff>
      <xdr:row>53</xdr:row>
      <xdr:rowOff>125464</xdr:rowOff>
    </xdr:to>
    <xdr:sp macro="" textlink="">
      <xdr:nvSpPr>
        <xdr:cNvPr id="144" name="楕円 143"/>
        <xdr:cNvSpPr/>
      </xdr:nvSpPr>
      <xdr:spPr>
        <a:xfrm>
          <a:off x="1079500" y="91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141991</xdr:rowOff>
    </xdr:from>
    <xdr:ext cx="534377" cy="259045"/>
    <xdr:sp macro="" textlink="">
      <xdr:nvSpPr>
        <xdr:cNvPr id="145" name="テキスト ボックス 144"/>
        <xdr:cNvSpPr txBox="1"/>
      </xdr:nvSpPr>
      <xdr:spPr>
        <a:xfrm>
          <a:off x="863111" y="88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28124</xdr:rowOff>
    </xdr:from>
    <xdr:to>
      <xdr:col>24</xdr:col>
      <xdr:colOff>62865</xdr:colOff>
      <xdr:row>78</xdr:row>
      <xdr:rowOff>150368</xdr:rowOff>
    </xdr:to>
    <xdr:cxnSp macro="">
      <xdr:nvCxnSpPr>
        <xdr:cNvPr id="170" name="直線コネクタ 169"/>
        <xdr:cNvCxnSpPr/>
      </xdr:nvCxnSpPr>
      <xdr:spPr>
        <a:xfrm flipV="1">
          <a:off x="4633595" y="12029624"/>
          <a:ext cx="1270" cy="14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154195</xdr:rowOff>
    </xdr:from>
    <xdr:ext cx="599010" cy="259045"/>
    <xdr:sp macro="" textlink="">
      <xdr:nvSpPr>
        <xdr:cNvPr id="171" name="民生費最小値テキスト"/>
        <xdr:cNvSpPr txBox="1"/>
      </xdr:nvSpPr>
      <xdr:spPr>
        <a:xfrm>
          <a:off x="4686300" y="1352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150368</xdr:rowOff>
    </xdr:from>
    <xdr:to>
      <xdr:col>24</xdr:col>
      <xdr:colOff>152400</xdr:colOff>
      <xdr:row>78</xdr:row>
      <xdr:rowOff>150368</xdr:rowOff>
    </xdr:to>
    <xdr:cxnSp macro="">
      <xdr:nvCxnSpPr>
        <xdr:cNvPr id="172" name="直線コネクタ 171"/>
        <xdr:cNvCxnSpPr/>
      </xdr:nvCxnSpPr>
      <xdr:spPr>
        <a:xfrm>
          <a:off x="4546600" y="1352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146251</xdr:rowOff>
    </xdr:from>
    <xdr:ext cx="599010" cy="259045"/>
    <xdr:sp macro="" textlink="">
      <xdr:nvSpPr>
        <xdr:cNvPr id="173" name="民生費最大値テキスト"/>
        <xdr:cNvSpPr txBox="1"/>
      </xdr:nvSpPr>
      <xdr:spPr>
        <a:xfrm>
          <a:off x="4686300" y="118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28124</xdr:rowOff>
    </xdr:from>
    <xdr:to>
      <xdr:col>24</xdr:col>
      <xdr:colOff>152400</xdr:colOff>
      <xdr:row>70</xdr:row>
      <xdr:rowOff>28124</xdr:rowOff>
    </xdr:to>
    <xdr:cxnSp macro="">
      <xdr:nvCxnSpPr>
        <xdr:cNvPr id="174" name="直線コネクタ 173"/>
        <xdr:cNvCxnSpPr/>
      </xdr:nvCxnSpPr>
      <xdr:spPr>
        <a:xfrm>
          <a:off x="4546600" y="120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72168</xdr:rowOff>
    </xdr:from>
    <xdr:to>
      <xdr:col>24</xdr:col>
      <xdr:colOff>63500</xdr:colOff>
      <xdr:row>76</xdr:row>
      <xdr:rowOff>138461</xdr:rowOff>
    </xdr:to>
    <xdr:cxnSp macro="">
      <xdr:nvCxnSpPr>
        <xdr:cNvPr id="175" name="直線コネクタ 174"/>
        <xdr:cNvCxnSpPr/>
      </xdr:nvCxnSpPr>
      <xdr:spPr>
        <a:xfrm>
          <a:off x="3797300" y="13102368"/>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44016</xdr:rowOff>
    </xdr:from>
    <xdr:ext cx="599010" cy="259045"/>
    <xdr:sp macro="" textlink="">
      <xdr:nvSpPr>
        <xdr:cNvPr id="176" name="民生費平均値テキスト"/>
        <xdr:cNvSpPr txBox="1"/>
      </xdr:nvSpPr>
      <xdr:spPr>
        <a:xfrm>
          <a:off x="4686300" y="1290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21140</xdr:rowOff>
    </xdr:from>
    <xdr:to>
      <xdr:col>24</xdr:col>
      <xdr:colOff>114300</xdr:colOff>
      <xdr:row>76</xdr:row>
      <xdr:rowOff>122740</xdr:rowOff>
    </xdr:to>
    <xdr:sp macro="" textlink="">
      <xdr:nvSpPr>
        <xdr:cNvPr id="177" name="フローチャート: 判断 176"/>
        <xdr:cNvSpPr/>
      </xdr:nvSpPr>
      <xdr:spPr>
        <a:xfrm>
          <a:off x="45847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67424</xdr:rowOff>
    </xdr:from>
    <xdr:to>
      <xdr:col>19</xdr:col>
      <xdr:colOff>177800</xdr:colOff>
      <xdr:row>76</xdr:row>
      <xdr:rowOff>72168</xdr:rowOff>
    </xdr:to>
    <xdr:cxnSp macro="">
      <xdr:nvCxnSpPr>
        <xdr:cNvPr id="178" name="直線コネクタ 177"/>
        <xdr:cNvCxnSpPr/>
      </xdr:nvCxnSpPr>
      <xdr:spPr>
        <a:xfrm>
          <a:off x="2908300" y="1309762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32493</xdr:rowOff>
    </xdr:from>
    <xdr:to>
      <xdr:col>20</xdr:col>
      <xdr:colOff>38100</xdr:colOff>
      <xdr:row>75</xdr:row>
      <xdr:rowOff>134093</xdr:rowOff>
    </xdr:to>
    <xdr:sp macro="" textlink="">
      <xdr:nvSpPr>
        <xdr:cNvPr id="179" name="フローチャート: 判断 178"/>
        <xdr:cNvSpPr/>
      </xdr:nvSpPr>
      <xdr:spPr>
        <a:xfrm>
          <a:off x="3746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150620</xdr:rowOff>
    </xdr:from>
    <xdr:ext cx="599010" cy="259045"/>
    <xdr:sp macro="" textlink="">
      <xdr:nvSpPr>
        <xdr:cNvPr id="180" name="テキスト ボックス 179"/>
        <xdr:cNvSpPr txBox="1"/>
      </xdr:nvSpPr>
      <xdr:spPr>
        <a:xfrm>
          <a:off x="3497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67424</xdr:rowOff>
    </xdr:from>
    <xdr:to>
      <xdr:col>15</xdr:col>
      <xdr:colOff>50800</xdr:colOff>
      <xdr:row>77</xdr:row>
      <xdr:rowOff>131908</xdr:rowOff>
    </xdr:to>
    <xdr:cxnSp macro="">
      <xdr:nvCxnSpPr>
        <xdr:cNvPr id="181" name="直線コネクタ 180"/>
        <xdr:cNvCxnSpPr/>
      </xdr:nvCxnSpPr>
      <xdr:spPr>
        <a:xfrm flipV="1">
          <a:off x="2019300" y="13097624"/>
          <a:ext cx="889000" cy="2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146736</xdr:rowOff>
    </xdr:from>
    <xdr:to>
      <xdr:col>15</xdr:col>
      <xdr:colOff>101600</xdr:colOff>
      <xdr:row>75</xdr:row>
      <xdr:rowOff>76886</xdr:rowOff>
    </xdr:to>
    <xdr:sp macro="" textlink="">
      <xdr:nvSpPr>
        <xdr:cNvPr id="182" name="フローチャート: 判断 181"/>
        <xdr:cNvSpPr/>
      </xdr:nvSpPr>
      <xdr:spPr>
        <a:xfrm>
          <a:off x="2857500" y="128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93413</xdr:rowOff>
    </xdr:from>
    <xdr:ext cx="599010" cy="259045"/>
    <xdr:sp macro="" textlink="">
      <xdr:nvSpPr>
        <xdr:cNvPr id="183" name="テキスト ボックス 182"/>
        <xdr:cNvSpPr txBox="1"/>
      </xdr:nvSpPr>
      <xdr:spPr>
        <a:xfrm>
          <a:off x="2608795" y="1260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131908</xdr:rowOff>
    </xdr:from>
    <xdr:to>
      <xdr:col>10</xdr:col>
      <xdr:colOff>114300</xdr:colOff>
      <xdr:row>78</xdr:row>
      <xdr:rowOff>29553</xdr:rowOff>
    </xdr:to>
    <xdr:cxnSp macro="">
      <xdr:nvCxnSpPr>
        <xdr:cNvPr id="184" name="直線コネクタ 183"/>
        <xdr:cNvCxnSpPr/>
      </xdr:nvCxnSpPr>
      <xdr:spPr>
        <a:xfrm flipV="1">
          <a:off x="1130300" y="13333558"/>
          <a:ext cx="889000" cy="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27616</xdr:rowOff>
    </xdr:from>
    <xdr:to>
      <xdr:col>10</xdr:col>
      <xdr:colOff>165100</xdr:colOff>
      <xdr:row>75</xdr:row>
      <xdr:rowOff>129216</xdr:rowOff>
    </xdr:to>
    <xdr:sp macro="" textlink="">
      <xdr:nvSpPr>
        <xdr:cNvPr id="185" name="フローチャート: 判断 184"/>
        <xdr:cNvSpPr/>
      </xdr:nvSpPr>
      <xdr:spPr>
        <a:xfrm>
          <a:off x="1968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145743</xdr:rowOff>
    </xdr:from>
    <xdr:ext cx="599010" cy="259045"/>
    <xdr:sp macro="" textlink="">
      <xdr:nvSpPr>
        <xdr:cNvPr id="186" name="テキスト ボックス 185"/>
        <xdr:cNvSpPr txBox="1"/>
      </xdr:nvSpPr>
      <xdr:spPr>
        <a:xfrm>
          <a:off x="1719795" y="1266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153994</xdr:rowOff>
    </xdr:from>
    <xdr:to>
      <xdr:col>6</xdr:col>
      <xdr:colOff>38100</xdr:colOff>
      <xdr:row>77</xdr:row>
      <xdr:rowOff>84144</xdr:rowOff>
    </xdr:to>
    <xdr:sp macro="" textlink="">
      <xdr:nvSpPr>
        <xdr:cNvPr id="187" name="フローチャート: 判断 186"/>
        <xdr:cNvSpPr/>
      </xdr:nvSpPr>
      <xdr:spPr>
        <a:xfrm>
          <a:off x="1079500" y="131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100671</xdr:rowOff>
    </xdr:from>
    <xdr:ext cx="599010" cy="259045"/>
    <xdr:sp macro="" textlink="">
      <xdr:nvSpPr>
        <xdr:cNvPr id="188" name="テキスト ボックス 187"/>
        <xdr:cNvSpPr txBox="1"/>
      </xdr:nvSpPr>
      <xdr:spPr>
        <a:xfrm>
          <a:off x="830795" y="1295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87661</xdr:rowOff>
    </xdr:from>
    <xdr:to>
      <xdr:col>24</xdr:col>
      <xdr:colOff>114300</xdr:colOff>
      <xdr:row>77</xdr:row>
      <xdr:rowOff>17811</xdr:rowOff>
    </xdr:to>
    <xdr:sp macro="" textlink="">
      <xdr:nvSpPr>
        <xdr:cNvPr id="194" name="楕円 193"/>
        <xdr:cNvSpPr/>
      </xdr:nvSpPr>
      <xdr:spPr>
        <a:xfrm>
          <a:off x="4584700" y="131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66088</xdr:rowOff>
    </xdr:from>
    <xdr:ext cx="599010" cy="259045"/>
    <xdr:sp macro="" textlink="">
      <xdr:nvSpPr>
        <xdr:cNvPr id="195" name="民生費該当値テキスト"/>
        <xdr:cNvSpPr txBox="1"/>
      </xdr:nvSpPr>
      <xdr:spPr>
        <a:xfrm>
          <a:off x="4686300" y="1309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21368</xdr:rowOff>
    </xdr:from>
    <xdr:to>
      <xdr:col>20</xdr:col>
      <xdr:colOff>38100</xdr:colOff>
      <xdr:row>76</xdr:row>
      <xdr:rowOff>122968</xdr:rowOff>
    </xdr:to>
    <xdr:sp macro="" textlink="">
      <xdr:nvSpPr>
        <xdr:cNvPr id="196" name="楕円 195"/>
        <xdr:cNvSpPr/>
      </xdr:nvSpPr>
      <xdr:spPr>
        <a:xfrm>
          <a:off x="3746500" y="130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114095</xdr:rowOff>
    </xdr:from>
    <xdr:ext cx="599010" cy="259045"/>
    <xdr:sp macro="" textlink="">
      <xdr:nvSpPr>
        <xdr:cNvPr id="197" name="テキスト ボックス 196"/>
        <xdr:cNvSpPr txBox="1"/>
      </xdr:nvSpPr>
      <xdr:spPr>
        <a:xfrm>
          <a:off x="3497795" y="1314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16624</xdr:rowOff>
    </xdr:from>
    <xdr:to>
      <xdr:col>15</xdr:col>
      <xdr:colOff>101600</xdr:colOff>
      <xdr:row>76</xdr:row>
      <xdr:rowOff>118224</xdr:rowOff>
    </xdr:to>
    <xdr:sp macro="" textlink="">
      <xdr:nvSpPr>
        <xdr:cNvPr id="198" name="楕円 197"/>
        <xdr:cNvSpPr/>
      </xdr:nvSpPr>
      <xdr:spPr>
        <a:xfrm>
          <a:off x="2857500" y="130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109351</xdr:rowOff>
    </xdr:from>
    <xdr:ext cx="599010" cy="259045"/>
    <xdr:sp macro="" textlink="">
      <xdr:nvSpPr>
        <xdr:cNvPr id="199" name="テキスト ボックス 198"/>
        <xdr:cNvSpPr txBox="1"/>
      </xdr:nvSpPr>
      <xdr:spPr>
        <a:xfrm>
          <a:off x="2608795" y="131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81108</xdr:rowOff>
    </xdr:from>
    <xdr:to>
      <xdr:col>10</xdr:col>
      <xdr:colOff>165100</xdr:colOff>
      <xdr:row>78</xdr:row>
      <xdr:rowOff>11258</xdr:rowOff>
    </xdr:to>
    <xdr:sp macro="" textlink="">
      <xdr:nvSpPr>
        <xdr:cNvPr id="200" name="楕円 199"/>
        <xdr:cNvSpPr/>
      </xdr:nvSpPr>
      <xdr:spPr>
        <a:xfrm>
          <a:off x="1968500" y="132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2385</xdr:rowOff>
    </xdr:from>
    <xdr:ext cx="599010" cy="259045"/>
    <xdr:sp macro="" textlink="">
      <xdr:nvSpPr>
        <xdr:cNvPr id="201" name="テキスト ボックス 200"/>
        <xdr:cNvSpPr txBox="1"/>
      </xdr:nvSpPr>
      <xdr:spPr>
        <a:xfrm>
          <a:off x="1719795" y="1337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150203</xdr:rowOff>
    </xdr:from>
    <xdr:to>
      <xdr:col>6</xdr:col>
      <xdr:colOff>38100</xdr:colOff>
      <xdr:row>78</xdr:row>
      <xdr:rowOff>80353</xdr:rowOff>
    </xdr:to>
    <xdr:sp macro="" textlink="">
      <xdr:nvSpPr>
        <xdr:cNvPr id="202" name="楕円 201"/>
        <xdr:cNvSpPr/>
      </xdr:nvSpPr>
      <xdr:spPr>
        <a:xfrm>
          <a:off x="1079500" y="133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71480</xdr:rowOff>
    </xdr:from>
    <xdr:ext cx="599010" cy="259045"/>
    <xdr:sp macro="" textlink="">
      <xdr:nvSpPr>
        <xdr:cNvPr id="203" name="テキスト ボックス 202"/>
        <xdr:cNvSpPr txBox="1"/>
      </xdr:nvSpPr>
      <xdr:spPr>
        <a:xfrm>
          <a:off x="830795" y="134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5" name="テキスト ボックス 214"/>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29" name="直線コネクタ 228"/>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0"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1" name="直線コネクタ 230"/>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2"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3" name="直線コネクタ 232"/>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167796</xdr:rowOff>
    </xdr:from>
    <xdr:to>
      <xdr:col>24</xdr:col>
      <xdr:colOff>63500</xdr:colOff>
      <xdr:row>96</xdr:row>
      <xdr:rowOff>117602</xdr:rowOff>
    </xdr:to>
    <xdr:cxnSp macro="">
      <xdr:nvCxnSpPr>
        <xdr:cNvPr id="234" name="直線コネクタ 233"/>
        <xdr:cNvCxnSpPr/>
      </xdr:nvCxnSpPr>
      <xdr:spPr>
        <a:xfrm flipV="1">
          <a:off x="3797300" y="16455546"/>
          <a:ext cx="8382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26604</xdr:rowOff>
    </xdr:from>
    <xdr:ext cx="534377" cy="259045"/>
    <xdr:sp macro="" textlink="">
      <xdr:nvSpPr>
        <xdr:cNvPr id="235" name="衛生費平均値テキスト"/>
        <xdr:cNvSpPr txBox="1"/>
      </xdr:nvSpPr>
      <xdr:spPr>
        <a:xfrm>
          <a:off x="4686300" y="16485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36" name="フローチャート: 判断 235"/>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117602</xdr:rowOff>
    </xdr:from>
    <xdr:to>
      <xdr:col>19</xdr:col>
      <xdr:colOff>177800</xdr:colOff>
      <xdr:row>96</xdr:row>
      <xdr:rowOff>146329</xdr:rowOff>
    </xdr:to>
    <xdr:cxnSp macro="">
      <xdr:nvCxnSpPr>
        <xdr:cNvPr id="237" name="直線コネクタ 236"/>
        <xdr:cNvCxnSpPr/>
      </xdr:nvCxnSpPr>
      <xdr:spPr>
        <a:xfrm flipV="1">
          <a:off x="2908300" y="16576802"/>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38" name="フローチャート: 判断 237"/>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70473</xdr:rowOff>
    </xdr:from>
    <xdr:ext cx="534377" cy="259045"/>
    <xdr:sp macro="" textlink="">
      <xdr:nvSpPr>
        <xdr:cNvPr id="239" name="テキスト ボックス 238"/>
        <xdr:cNvSpPr txBox="1"/>
      </xdr:nvSpPr>
      <xdr:spPr>
        <a:xfrm>
          <a:off x="3530111" y="167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150771</xdr:rowOff>
    </xdr:from>
    <xdr:to>
      <xdr:col>15</xdr:col>
      <xdr:colOff>50800</xdr:colOff>
      <xdr:row>96</xdr:row>
      <xdr:rowOff>146329</xdr:rowOff>
    </xdr:to>
    <xdr:cxnSp macro="">
      <xdr:nvCxnSpPr>
        <xdr:cNvPr id="240" name="直線コネクタ 239"/>
        <xdr:cNvCxnSpPr/>
      </xdr:nvCxnSpPr>
      <xdr:spPr>
        <a:xfrm>
          <a:off x="2019300" y="16438521"/>
          <a:ext cx="889000" cy="16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1" name="フローチャート: 判断 240"/>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19854</xdr:rowOff>
    </xdr:from>
    <xdr:ext cx="534377" cy="259045"/>
    <xdr:sp macro="" textlink="">
      <xdr:nvSpPr>
        <xdr:cNvPr id="242" name="テキスト ボックス 241"/>
        <xdr:cNvSpPr txBox="1"/>
      </xdr:nvSpPr>
      <xdr:spPr>
        <a:xfrm>
          <a:off x="2641111" y="166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150771</xdr:rowOff>
    </xdr:from>
    <xdr:to>
      <xdr:col>10</xdr:col>
      <xdr:colOff>114300</xdr:colOff>
      <xdr:row>96</xdr:row>
      <xdr:rowOff>48380</xdr:rowOff>
    </xdr:to>
    <xdr:cxnSp macro="">
      <xdr:nvCxnSpPr>
        <xdr:cNvPr id="243" name="直線コネクタ 242"/>
        <xdr:cNvCxnSpPr/>
      </xdr:nvCxnSpPr>
      <xdr:spPr>
        <a:xfrm flipV="1">
          <a:off x="1130300" y="16438521"/>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119194</xdr:rowOff>
    </xdr:from>
    <xdr:to>
      <xdr:col>10</xdr:col>
      <xdr:colOff>165100</xdr:colOff>
      <xdr:row>97</xdr:row>
      <xdr:rowOff>49344</xdr:rowOff>
    </xdr:to>
    <xdr:sp macro="" textlink="">
      <xdr:nvSpPr>
        <xdr:cNvPr id="244" name="フローチャート: 判断 243"/>
        <xdr:cNvSpPr/>
      </xdr:nvSpPr>
      <xdr:spPr>
        <a:xfrm>
          <a:off x="1968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40471</xdr:rowOff>
    </xdr:from>
    <xdr:ext cx="534377" cy="259045"/>
    <xdr:sp macro="" textlink="">
      <xdr:nvSpPr>
        <xdr:cNvPr id="245" name="テキスト ボックス 244"/>
        <xdr:cNvSpPr txBox="1"/>
      </xdr:nvSpPr>
      <xdr:spPr>
        <a:xfrm>
          <a:off x="1752111" y="166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6" name="フローチャート: 判断 245"/>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74032</xdr:rowOff>
    </xdr:from>
    <xdr:ext cx="534377" cy="259045"/>
    <xdr:sp macro="" textlink="">
      <xdr:nvSpPr>
        <xdr:cNvPr id="247" name="テキスト ボックス 246"/>
        <xdr:cNvSpPr txBox="1"/>
      </xdr:nvSpPr>
      <xdr:spPr>
        <a:xfrm>
          <a:off x="863111" y="167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116996</xdr:rowOff>
    </xdr:from>
    <xdr:to>
      <xdr:col>24</xdr:col>
      <xdr:colOff>114300</xdr:colOff>
      <xdr:row>96</xdr:row>
      <xdr:rowOff>47146</xdr:rowOff>
    </xdr:to>
    <xdr:sp macro="" textlink="">
      <xdr:nvSpPr>
        <xdr:cNvPr id="253" name="楕円 252"/>
        <xdr:cNvSpPr/>
      </xdr:nvSpPr>
      <xdr:spPr>
        <a:xfrm>
          <a:off x="4584700" y="164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139873</xdr:rowOff>
    </xdr:from>
    <xdr:ext cx="534377" cy="259045"/>
    <xdr:sp macro="" textlink="">
      <xdr:nvSpPr>
        <xdr:cNvPr id="254" name="衛生費該当値テキスト"/>
        <xdr:cNvSpPr txBox="1"/>
      </xdr:nvSpPr>
      <xdr:spPr>
        <a:xfrm>
          <a:off x="4686300" y="1625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66802</xdr:rowOff>
    </xdr:from>
    <xdr:to>
      <xdr:col>20</xdr:col>
      <xdr:colOff>38100</xdr:colOff>
      <xdr:row>96</xdr:row>
      <xdr:rowOff>168402</xdr:rowOff>
    </xdr:to>
    <xdr:sp macro="" textlink="">
      <xdr:nvSpPr>
        <xdr:cNvPr id="255" name="楕円 254"/>
        <xdr:cNvSpPr/>
      </xdr:nvSpPr>
      <xdr:spPr>
        <a:xfrm>
          <a:off x="3746500" y="165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13479</xdr:rowOff>
    </xdr:from>
    <xdr:ext cx="534377" cy="259045"/>
    <xdr:sp macro="" textlink="">
      <xdr:nvSpPr>
        <xdr:cNvPr id="256" name="テキスト ボックス 255"/>
        <xdr:cNvSpPr txBox="1"/>
      </xdr:nvSpPr>
      <xdr:spPr>
        <a:xfrm>
          <a:off x="3530111" y="163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95529</xdr:rowOff>
    </xdr:from>
    <xdr:to>
      <xdr:col>15</xdr:col>
      <xdr:colOff>101600</xdr:colOff>
      <xdr:row>97</xdr:row>
      <xdr:rowOff>25679</xdr:rowOff>
    </xdr:to>
    <xdr:sp macro="" textlink="">
      <xdr:nvSpPr>
        <xdr:cNvPr id="257" name="楕円 256"/>
        <xdr:cNvSpPr/>
      </xdr:nvSpPr>
      <xdr:spPr>
        <a:xfrm>
          <a:off x="2857500" y="165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42206</xdr:rowOff>
    </xdr:from>
    <xdr:ext cx="534377" cy="259045"/>
    <xdr:sp macro="" textlink="">
      <xdr:nvSpPr>
        <xdr:cNvPr id="258" name="テキスト ボックス 257"/>
        <xdr:cNvSpPr txBox="1"/>
      </xdr:nvSpPr>
      <xdr:spPr>
        <a:xfrm>
          <a:off x="2641111" y="163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99971</xdr:rowOff>
    </xdr:from>
    <xdr:to>
      <xdr:col>10</xdr:col>
      <xdr:colOff>165100</xdr:colOff>
      <xdr:row>96</xdr:row>
      <xdr:rowOff>30121</xdr:rowOff>
    </xdr:to>
    <xdr:sp macro="" textlink="">
      <xdr:nvSpPr>
        <xdr:cNvPr id="259" name="楕円 258"/>
        <xdr:cNvSpPr/>
      </xdr:nvSpPr>
      <xdr:spPr>
        <a:xfrm>
          <a:off x="1968500" y="163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46648</xdr:rowOff>
    </xdr:from>
    <xdr:ext cx="534377" cy="259045"/>
    <xdr:sp macro="" textlink="">
      <xdr:nvSpPr>
        <xdr:cNvPr id="260" name="テキスト ボックス 259"/>
        <xdr:cNvSpPr txBox="1"/>
      </xdr:nvSpPr>
      <xdr:spPr>
        <a:xfrm>
          <a:off x="1752111" y="161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169030</xdr:rowOff>
    </xdr:from>
    <xdr:to>
      <xdr:col>6</xdr:col>
      <xdr:colOff>38100</xdr:colOff>
      <xdr:row>96</xdr:row>
      <xdr:rowOff>99180</xdr:rowOff>
    </xdr:to>
    <xdr:sp macro="" textlink="">
      <xdr:nvSpPr>
        <xdr:cNvPr id="261" name="楕円 260"/>
        <xdr:cNvSpPr/>
      </xdr:nvSpPr>
      <xdr:spPr>
        <a:xfrm>
          <a:off x="1079500" y="16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115707</xdr:rowOff>
    </xdr:from>
    <xdr:ext cx="534377" cy="259045"/>
    <xdr:sp macro="" textlink="">
      <xdr:nvSpPr>
        <xdr:cNvPr id="262" name="テキスト ボックス 261"/>
        <xdr:cNvSpPr txBox="1"/>
      </xdr:nvSpPr>
      <xdr:spPr>
        <a:xfrm>
          <a:off x="863111" y="162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86" name="直線コネクタ 285"/>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87"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88" name="直線コネクタ 287"/>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89"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0" name="直線コネクタ 289"/>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151511</xdr:rowOff>
    </xdr:from>
    <xdr:to>
      <xdr:col>55</xdr:col>
      <xdr:colOff>0</xdr:colOff>
      <xdr:row>38</xdr:row>
      <xdr:rowOff>156464</xdr:rowOff>
    </xdr:to>
    <xdr:cxnSp macro="">
      <xdr:nvCxnSpPr>
        <xdr:cNvPr id="291" name="直線コネクタ 290"/>
        <xdr:cNvCxnSpPr/>
      </xdr:nvCxnSpPr>
      <xdr:spPr>
        <a:xfrm flipV="1">
          <a:off x="9639300" y="666661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2"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3" name="フローチャート: 判断 292"/>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156464</xdr:rowOff>
    </xdr:from>
    <xdr:to>
      <xdr:col>50</xdr:col>
      <xdr:colOff>114300</xdr:colOff>
      <xdr:row>38</xdr:row>
      <xdr:rowOff>157607</xdr:rowOff>
    </xdr:to>
    <xdr:cxnSp macro="">
      <xdr:nvCxnSpPr>
        <xdr:cNvPr id="294" name="直線コネクタ 293"/>
        <xdr:cNvCxnSpPr/>
      </xdr:nvCxnSpPr>
      <xdr:spPr>
        <a:xfrm flipV="1">
          <a:off x="8750300" y="66715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295" name="フローチャート: 判断 294"/>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42435</xdr:rowOff>
    </xdr:from>
    <xdr:ext cx="378565" cy="259045"/>
    <xdr:sp macro="" textlink="">
      <xdr:nvSpPr>
        <xdr:cNvPr id="296" name="テキスト ボックス 295"/>
        <xdr:cNvSpPr txBox="1"/>
      </xdr:nvSpPr>
      <xdr:spPr>
        <a:xfrm>
          <a:off x="9450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155131</xdr:rowOff>
    </xdr:from>
    <xdr:to>
      <xdr:col>45</xdr:col>
      <xdr:colOff>177800</xdr:colOff>
      <xdr:row>38</xdr:row>
      <xdr:rowOff>157607</xdr:rowOff>
    </xdr:to>
    <xdr:cxnSp macro="">
      <xdr:nvCxnSpPr>
        <xdr:cNvPr id="297" name="直線コネクタ 296"/>
        <xdr:cNvCxnSpPr/>
      </xdr:nvCxnSpPr>
      <xdr:spPr>
        <a:xfrm>
          <a:off x="7861300" y="667023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298" name="フローチャート: 判断 297"/>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299" name="テキスト ボックス 298"/>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146368</xdr:rowOff>
    </xdr:from>
    <xdr:to>
      <xdr:col>41</xdr:col>
      <xdr:colOff>50800</xdr:colOff>
      <xdr:row>38</xdr:row>
      <xdr:rowOff>155131</xdr:rowOff>
    </xdr:to>
    <xdr:cxnSp macro="">
      <xdr:nvCxnSpPr>
        <xdr:cNvPr id="300" name="直線コネクタ 299"/>
        <xdr:cNvCxnSpPr/>
      </xdr:nvCxnSpPr>
      <xdr:spPr>
        <a:xfrm>
          <a:off x="6972300" y="666146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127572</xdr:rowOff>
    </xdr:from>
    <xdr:to>
      <xdr:col>41</xdr:col>
      <xdr:colOff>101600</xdr:colOff>
      <xdr:row>38</xdr:row>
      <xdr:rowOff>57722</xdr:rowOff>
    </xdr:to>
    <xdr:sp macro="" textlink="">
      <xdr:nvSpPr>
        <xdr:cNvPr id="301" name="フローチャート: 判断 300"/>
        <xdr:cNvSpPr/>
      </xdr:nvSpPr>
      <xdr:spPr>
        <a:xfrm>
          <a:off x="7810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74249</xdr:rowOff>
    </xdr:from>
    <xdr:ext cx="469744" cy="259045"/>
    <xdr:sp macro="" textlink="">
      <xdr:nvSpPr>
        <xdr:cNvPr id="302" name="テキスト ボックス 301"/>
        <xdr:cNvSpPr txBox="1"/>
      </xdr:nvSpPr>
      <xdr:spPr>
        <a:xfrm>
          <a:off x="7626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3" name="フローチャート: 判断 302"/>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157878</xdr:rowOff>
    </xdr:from>
    <xdr:ext cx="469744" cy="259045"/>
    <xdr:sp macro="" textlink="">
      <xdr:nvSpPr>
        <xdr:cNvPr id="304" name="テキスト ボックス 303"/>
        <xdr:cNvSpPr txBox="1"/>
      </xdr:nvSpPr>
      <xdr:spPr>
        <a:xfrm>
          <a:off x="6737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100711</xdr:rowOff>
    </xdr:from>
    <xdr:to>
      <xdr:col>55</xdr:col>
      <xdr:colOff>50800</xdr:colOff>
      <xdr:row>39</xdr:row>
      <xdr:rowOff>30861</xdr:rowOff>
    </xdr:to>
    <xdr:sp macro="" textlink="">
      <xdr:nvSpPr>
        <xdr:cNvPr id="310" name="楕円 309"/>
        <xdr:cNvSpPr/>
      </xdr:nvSpPr>
      <xdr:spPr>
        <a:xfrm>
          <a:off x="104267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15638</xdr:rowOff>
    </xdr:from>
    <xdr:ext cx="378565" cy="259045"/>
    <xdr:sp macro="" textlink="">
      <xdr:nvSpPr>
        <xdr:cNvPr id="311" name="労働費該当値テキスト"/>
        <xdr:cNvSpPr txBox="1"/>
      </xdr:nvSpPr>
      <xdr:spPr>
        <a:xfrm>
          <a:off x="10528300" y="653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105664</xdr:rowOff>
    </xdr:from>
    <xdr:to>
      <xdr:col>50</xdr:col>
      <xdr:colOff>165100</xdr:colOff>
      <xdr:row>39</xdr:row>
      <xdr:rowOff>35814</xdr:rowOff>
    </xdr:to>
    <xdr:sp macro="" textlink="">
      <xdr:nvSpPr>
        <xdr:cNvPr id="312" name="楕円 311"/>
        <xdr:cNvSpPr/>
      </xdr:nvSpPr>
      <xdr:spPr>
        <a:xfrm>
          <a:off x="9588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26941</xdr:rowOff>
    </xdr:from>
    <xdr:ext cx="378565" cy="259045"/>
    <xdr:sp macro="" textlink="">
      <xdr:nvSpPr>
        <xdr:cNvPr id="313" name="テキスト ボックス 312"/>
        <xdr:cNvSpPr txBox="1"/>
      </xdr:nvSpPr>
      <xdr:spPr>
        <a:xfrm>
          <a:off x="9450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106807</xdr:rowOff>
    </xdr:from>
    <xdr:to>
      <xdr:col>46</xdr:col>
      <xdr:colOff>38100</xdr:colOff>
      <xdr:row>39</xdr:row>
      <xdr:rowOff>36957</xdr:rowOff>
    </xdr:to>
    <xdr:sp macro="" textlink="">
      <xdr:nvSpPr>
        <xdr:cNvPr id="314" name="楕円 313"/>
        <xdr:cNvSpPr/>
      </xdr:nvSpPr>
      <xdr:spPr>
        <a:xfrm>
          <a:off x="8699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28084</xdr:rowOff>
    </xdr:from>
    <xdr:ext cx="378565" cy="259045"/>
    <xdr:sp macro="" textlink="">
      <xdr:nvSpPr>
        <xdr:cNvPr id="315" name="テキスト ボックス 314"/>
        <xdr:cNvSpPr txBox="1"/>
      </xdr:nvSpPr>
      <xdr:spPr>
        <a:xfrm>
          <a:off x="8561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104331</xdr:rowOff>
    </xdr:from>
    <xdr:to>
      <xdr:col>41</xdr:col>
      <xdr:colOff>101600</xdr:colOff>
      <xdr:row>39</xdr:row>
      <xdr:rowOff>34481</xdr:rowOff>
    </xdr:to>
    <xdr:sp macro="" textlink="">
      <xdr:nvSpPr>
        <xdr:cNvPr id="316" name="楕円 315"/>
        <xdr:cNvSpPr/>
      </xdr:nvSpPr>
      <xdr:spPr>
        <a:xfrm>
          <a:off x="7810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25608</xdr:rowOff>
    </xdr:from>
    <xdr:ext cx="378565" cy="259045"/>
    <xdr:sp macro="" textlink="">
      <xdr:nvSpPr>
        <xdr:cNvPr id="317" name="テキスト ボックス 316"/>
        <xdr:cNvSpPr txBox="1"/>
      </xdr:nvSpPr>
      <xdr:spPr>
        <a:xfrm>
          <a:off x="7672017" y="6712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95568</xdr:rowOff>
    </xdr:from>
    <xdr:to>
      <xdr:col>36</xdr:col>
      <xdr:colOff>165100</xdr:colOff>
      <xdr:row>39</xdr:row>
      <xdr:rowOff>25718</xdr:rowOff>
    </xdr:to>
    <xdr:sp macro="" textlink="">
      <xdr:nvSpPr>
        <xdr:cNvPr id="318" name="楕円 317"/>
        <xdr:cNvSpPr/>
      </xdr:nvSpPr>
      <xdr:spPr>
        <a:xfrm>
          <a:off x="6921500" y="66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16845</xdr:rowOff>
    </xdr:from>
    <xdr:ext cx="378565" cy="259045"/>
    <xdr:sp macro="" textlink="">
      <xdr:nvSpPr>
        <xdr:cNvPr id="319" name="テキスト ボックス 318"/>
        <xdr:cNvSpPr txBox="1"/>
      </xdr:nvSpPr>
      <xdr:spPr>
        <a:xfrm>
          <a:off x="6783017" y="670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2" name="直線コネクタ 341"/>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3"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44" name="直線コネクタ 343"/>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45"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46" name="直線コネクタ 345"/>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79670</xdr:rowOff>
    </xdr:from>
    <xdr:to>
      <xdr:col>55</xdr:col>
      <xdr:colOff>0</xdr:colOff>
      <xdr:row>55</xdr:row>
      <xdr:rowOff>35047</xdr:rowOff>
    </xdr:to>
    <xdr:cxnSp macro="">
      <xdr:nvCxnSpPr>
        <xdr:cNvPr id="347" name="直線コネクタ 346"/>
        <xdr:cNvCxnSpPr/>
      </xdr:nvCxnSpPr>
      <xdr:spPr>
        <a:xfrm flipV="1">
          <a:off x="9639300" y="9337970"/>
          <a:ext cx="8382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51462</xdr:rowOff>
    </xdr:from>
    <xdr:ext cx="534377" cy="259045"/>
    <xdr:sp macro="" textlink="">
      <xdr:nvSpPr>
        <xdr:cNvPr id="348" name="農林水産業費平均値テキスト"/>
        <xdr:cNvSpPr txBox="1"/>
      </xdr:nvSpPr>
      <xdr:spPr>
        <a:xfrm>
          <a:off x="10528300" y="948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49" name="フローチャート: 判断 348"/>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48260</xdr:rowOff>
    </xdr:from>
    <xdr:to>
      <xdr:col>50</xdr:col>
      <xdr:colOff>114300</xdr:colOff>
      <xdr:row>55</xdr:row>
      <xdr:rowOff>35047</xdr:rowOff>
    </xdr:to>
    <xdr:cxnSp macro="">
      <xdr:nvCxnSpPr>
        <xdr:cNvPr id="350" name="直線コネクタ 349"/>
        <xdr:cNvCxnSpPr/>
      </xdr:nvCxnSpPr>
      <xdr:spPr>
        <a:xfrm>
          <a:off x="8750300" y="9306560"/>
          <a:ext cx="889000" cy="1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1" name="フローチャート: 判断 350"/>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115881</xdr:rowOff>
    </xdr:from>
    <xdr:ext cx="534377" cy="259045"/>
    <xdr:sp macro="" textlink="">
      <xdr:nvSpPr>
        <xdr:cNvPr id="352" name="テキスト ボックス 351"/>
        <xdr:cNvSpPr txBox="1"/>
      </xdr:nvSpPr>
      <xdr:spPr>
        <a:xfrm>
          <a:off x="9372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48260</xdr:rowOff>
    </xdr:from>
    <xdr:to>
      <xdr:col>45</xdr:col>
      <xdr:colOff>177800</xdr:colOff>
      <xdr:row>55</xdr:row>
      <xdr:rowOff>2494</xdr:rowOff>
    </xdr:to>
    <xdr:cxnSp macro="">
      <xdr:nvCxnSpPr>
        <xdr:cNvPr id="353" name="直線コネクタ 352"/>
        <xdr:cNvCxnSpPr/>
      </xdr:nvCxnSpPr>
      <xdr:spPr>
        <a:xfrm flipV="1">
          <a:off x="7861300" y="9306560"/>
          <a:ext cx="889000" cy="1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54" name="フローチャート: 判断 353"/>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60469</xdr:rowOff>
    </xdr:from>
    <xdr:ext cx="534377" cy="259045"/>
    <xdr:sp macro="" textlink="">
      <xdr:nvSpPr>
        <xdr:cNvPr id="355" name="テキスト ボックス 354"/>
        <xdr:cNvSpPr txBox="1"/>
      </xdr:nvSpPr>
      <xdr:spPr>
        <a:xfrm>
          <a:off x="8483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2494</xdr:rowOff>
    </xdr:from>
    <xdr:to>
      <xdr:col>41</xdr:col>
      <xdr:colOff>50800</xdr:colOff>
      <xdr:row>55</xdr:row>
      <xdr:rowOff>157668</xdr:rowOff>
    </xdr:to>
    <xdr:cxnSp macro="">
      <xdr:nvCxnSpPr>
        <xdr:cNvPr id="356" name="直線コネクタ 355"/>
        <xdr:cNvCxnSpPr/>
      </xdr:nvCxnSpPr>
      <xdr:spPr>
        <a:xfrm flipV="1">
          <a:off x="6972300" y="9432244"/>
          <a:ext cx="889000" cy="1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43820</xdr:rowOff>
    </xdr:from>
    <xdr:to>
      <xdr:col>41</xdr:col>
      <xdr:colOff>101600</xdr:colOff>
      <xdr:row>55</xdr:row>
      <xdr:rowOff>145420</xdr:rowOff>
    </xdr:to>
    <xdr:sp macro="" textlink="">
      <xdr:nvSpPr>
        <xdr:cNvPr id="357" name="フローチャート: 判断 356"/>
        <xdr:cNvSpPr/>
      </xdr:nvSpPr>
      <xdr:spPr>
        <a:xfrm>
          <a:off x="7810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136547</xdr:rowOff>
    </xdr:from>
    <xdr:ext cx="534377" cy="259045"/>
    <xdr:sp macro="" textlink="">
      <xdr:nvSpPr>
        <xdr:cNvPr id="358" name="テキスト ボックス 357"/>
        <xdr:cNvSpPr txBox="1"/>
      </xdr:nvSpPr>
      <xdr:spPr>
        <a:xfrm>
          <a:off x="7594111" y="95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59" name="フローチャート: 判断 358"/>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74048</xdr:rowOff>
    </xdr:from>
    <xdr:ext cx="534377" cy="259045"/>
    <xdr:sp macro="" textlink="">
      <xdr:nvSpPr>
        <xdr:cNvPr id="360" name="テキスト ボックス 359"/>
        <xdr:cNvSpPr txBox="1"/>
      </xdr:nvSpPr>
      <xdr:spPr>
        <a:xfrm>
          <a:off x="6705111" y="9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28870</xdr:rowOff>
    </xdr:from>
    <xdr:to>
      <xdr:col>55</xdr:col>
      <xdr:colOff>50800</xdr:colOff>
      <xdr:row>54</xdr:row>
      <xdr:rowOff>130470</xdr:rowOff>
    </xdr:to>
    <xdr:sp macro="" textlink="">
      <xdr:nvSpPr>
        <xdr:cNvPr id="366" name="楕円 365"/>
        <xdr:cNvSpPr/>
      </xdr:nvSpPr>
      <xdr:spPr>
        <a:xfrm>
          <a:off x="10426700" y="92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51747</xdr:rowOff>
    </xdr:from>
    <xdr:ext cx="534377" cy="259045"/>
    <xdr:sp macro="" textlink="">
      <xdr:nvSpPr>
        <xdr:cNvPr id="367" name="農林水産業費該当値テキスト"/>
        <xdr:cNvSpPr txBox="1"/>
      </xdr:nvSpPr>
      <xdr:spPr>
        <a:xfrm>
          <a:off x="10528300" y="91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155697</xdr:rowOff>
    </xdr:from>
    <xdr:to>
      <xdr:col>50</xdr:col>
      <xdr:colOff>165100</xdr:colOff>
      <xdr:row>55</xdr:row>
      <xdr:rowOff>85847</xdr:rowOff>
    </xdr:to>
    <xdr:sp macro="" textlink="">
      <xdr:nvSpPr>
        <xdr:cNvPr id="368" name="楕円 367"/>
        <xdr:cNvSpPr/>
      </xdr:nvSpPr>
      <xdr:spPr>
        <a:xfrm>
          <a:off x="9588500" y="94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102374</xdr:rowOff>
    </xdr:from>
    <xdr:ext cx="534377" cy="259045"/>
    <xdr:sp macro="" textlink="">
      <xdr:nvSpPr>
        <xdr:cNvPr id="369" name="テキスト ボックス 368"/>
        <xdr:cNvSpPr txBox="1"/>
      </xdr:nvSpPr>
      <xdr:spPr>
        <a:xfrm>
          <a:off x="9372111" y="91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168910</xdr:rowOff>
    </xdr:from>
    <xdr:to>
      <xdr:col>46</xdr:col>
      <xdr:colOff>38100</xdr:colOff>
      <xdr:row>54</xdr:row>
      <xdr:rowOff>99060</xdr:rowOff>
    </xdr:to>
    <xdr:sp macro="" textlink="">
      <xdr:nvSpPr>
        <xdr:cNvPr id="370" name="楕円 369"/>
        <xdr:cNvSpPr/>
      </xdr:nvSpPr>
      <xdr:spPr>
        <a:xfrm>
          <a:off x="8699500" y="92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115587</xdr:rowOff>
    </xdr:from>
    <xdr:ext cx="534377" cy="259045"/>
    <xdr:sp macro="" textlink="">
      <xdr:nvSpPr>
        <xdr:cNvPr id="371" name="テキスト ボックス 370"/>
        <xdr:cNvSpPr txBox="1"/>
      </xdr:nvSpPr>
      <xdr:spPr>
        <a:xfrm>
          <a:off x="8483111" y="90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123144</xdr:rowOff>
    </xdr:from>
    <xdr:to>
      <xdr:col>41</xdr:col>
      <xdr:colOff>101600</xdr:colOff>
      <xdr:row>55</xdr:row>
      <xdr:rowOff>53294</xdr:rowOff>
    </xdr:to>
    <xdr:sp macro="" textlink="">
      <xdr:nvSpPr>
        <xdr:cNvPr id="372" name="楕円 371"/>
        <xdr:cNvSpPr/>
      </xdr:nvSpPr>
      <xdr:spPr>
        <a:xfrm>
          <a:off x="7810500" y="93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69821</xdr:rowOff>
    </xdr:from>
    <xdr:ext cx="534377" cy="259045"/>
    <xdr:sp macro="" textlink="">
      <xdr:nvSpPr>
        <xdr:cNvPr id="373" name="テキスト ボックス 372"/>
        <xdr:cNvSpPr txBox="1"/>
      </xdr:nvSpPr>
      <xdr:spPr>
        <a:xfrm>
          <a:off x="7594111" y="91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106868</xdr:rowOff>
    </xdr:from>
    <xdr:to>
      <xdr:col>36</xdr:col>
      <xdr:colOff>165100</xdr:colOff>
      <xdr:row>56</xdr:row>
      <xdr:rowOff>37018</xdr:rowOff>
    </xdr:to>
    <xdr:sp macro="" textlink="">
      <xdr:nvSpPr>
        <xdr:cNvPr id="374" name="楕円 373"/>
        <xdr:cNvSpPr/>
      </xdr:nvSpPr>
      <xdr:spPr>
        <a:xfrm>
          <a:off x="6921500" y="95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53545</xdr:rowOff>
    </xdr:from>
    <xdr:ext cx="534377" cy="259045"/>
    <xdr:sp macro="" textlink="">
      <xdr:nvSpPr>
        <xdr:cNvPr id="375" name="テキスト ボックス 374"/>
        <xdr:cNvSpPr txBox="1"/>
      </xdr:nvSpPr>
      <xdr:spPr>
        <a:xfrm>
          <a:off x="6705111" y="931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397" name="直線コネクタ 396"/>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398"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399" name="直線コネクタ 398"/>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0"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1" name="直線コネクタ 400"/>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125847</xdr:rowOff>
    </xdr:from>
    <xdr:to>
      <xdr:col>55</xdr:col>
      <xdr:colOff>0</xdr:colOff>
      <xdr:row>78</xdr:row>
      <xdr:rowOff>17856</xdr:rowOff>
    </xdr:to>
    <xdr:cxnSp macro="">
      <xdr:nvCxnSpPr>
        <xdr:cNvPr id="402" name="直線コネクタ 401"/>
        <xdr:cNvCxnSpPr/>
      </xdr:nvCxnSpPr>
      <xdr:spPr>
        <a:xfrm flipV="1">
          <a:off x="9639300" y="13327497"/>
          <a:ext cx="8382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148673</xdr:rowOff>
    </xdr:from>
    <xdr:ext cx="534377" cy="259045"/>
    <xdr:sp macro="" textlink="">
      <xdr:nvSpPr>
        <xdr:cNvPr id="403" name="商工費平均値テキスト"/>
        <xdr:cNvSpPr txBox="1"/>
      </xdr:nvSpPr>
      <xdr:spPr>
        <a:xfrm>
          <a:off x="10528300" y="1283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04" name="フローチャート: 判断 403"/>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9398</xdr:rowOff>
    </xdr:from>
    <xdr:to>
      <xdr:col>50</xdr:col>
      <xdr:colOff>114300</xdr:colOff>
      <xdr:row>78</xdr:row>
      <xdr:rowOff>17856</xdr:rowOff>
    </xdr:to>
    <xdr:cxnSp macro="">
      <xdr:nvCxnSpPr>
        <xdr:cNvPr id="405" name="直線コネクタ 404"/>
        <xdr:cNvCxnSpPr/>
      </xdr:nvCxnSpPr>
      <xdr:spPr>
        <a:xfrm>
          <a:off x="8750300" y="1338249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06" name="フローチャート: 判断 405"/>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50985</xdr:rowOff>
    </xdr:from>
    <xdr:ext cx="534377" cy="259045"/>
    <xdr:sp macro="" textlink="">
      <xdr:nvSpPr>
        <xdr:cNvPr id="407" name="テキスト ボックス 406"/>
        <xdr:cNvSpPr txBox="1"/>
      </xdr:nvSpPr>
      <xdr:spPr>
        <a:xfrm>
          <a:off x="9372111" y="127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101203</xdr:rowOff>
    </xdr:from>
    <xdr:to>
      <xdr:col>45</xdr:col>
      <xdr:colOff>177800</xdr:colOff>
      <xdr:row>78</xdr:row>
      <xdr:rowOff>9398</xdr:rowOff>
    </xdr:to>
    <xdr:cxnSp macro="">
      <xdr:nvCxnSpPr>
        <xdr:cNvPr id="408" name="直線コネクタ 407"/>
        <xdr:cNvCxnSpPr/>
      </xdr:nvCxnSpPr>
      <xdr:spPr>
        <a:xfrm>
          <a:off x="7861300" y="13302853"/>
          <a:ext cx="8890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09" name="フローチャート: 判断 408"/>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98396</xdr:rowOff>
    </xdr:from>
    <xdr:ext cx="534377" cy="259045"/>
    <xdr:sp macro="" textlink="">
      <xdr:nvSpPr>
        <xdr:cNvPr id="410" name="テキスト ボックス 409"/>
        <xdr:cNvSpPr txBox="1"/>
      </xdr:nvSpPr>
      <xdr:spPr>
        <a:xfrm>
          <a:off x="8483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101203</xdr:rowOff>
    </xdr:from>
    <xdr:to>
      <xdr:col>41</xdr:col>
      <xdr:colOff>50800</xdr:colOff>
      <xdr:row>78</xdr:row>
      <xdr:rowOff>11455</xdr:rowOff>
    </xdr:to>
    <xdr:cxnSp macro="">
      <xdr:nvCxnSpPr>
        <xdr:cNvPr id="411" name="直線コネクタ 410"/>
        <xdr:cNvCxnSpPr/>
      </xdr:nvCxnSpPr>
      <xdr:spPr>
        <a:xfrm flipV="1">
          <a:off x="6972300" y="13302853"/>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136952</xdr:rowOff>
    </xdr:from>
    <xdr:to>
      <xdr:col>41</xdr:col>
      <xdr:colOff>101600</xdr:colOff>
      <xdr:row>75</xdr:row>
      <xdr:rowOff>67102</xdr:rowOff>
    </xdr:to>
    <xdr:sp macro="" textlink="">
      <xdr:nvSpPr>
        <xdr:cNvPr id="412" name="フローチャート: 判断 411"/>
        <xdr:cNvSpPr/>
      </xdr:nvSpPr>
      <xdr:spPr>
        <a:xfrm>
          <a:off x="7810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83629</xdr:rowOff>
    </xdr:from>
    <xdr:ext cx="534377" cy="259045"/>
    <xdr:sp macro="" textlink="">
      <xdr:nvSpPr>
        <xdr:cNvPr id="413" name="テキスト ボックス 412"/>
        <xdr:cNvSpPr txBox="1"/>
      </xdr:nvSpPr>
      <xdr:spPr>
        <a:xfrm>
          <a:off x="7594111" y="12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14" name="フローチャート: 判断 413"/>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44812</xdr:rowOff>
    </xdr:from>
    <xdr:ext cx="534377" cy="259045"/>
    <xdr:sp macro="" textlink="">
      <xdr:nvSpPr>
        <xdr:cNvPr id="415" name="テキスト ボックス 414"/>
        <xdr:cNvSpPr txBox="1"/>
      </xdr:nvSpPr>
      <xdr:spPr>
        <a:xfrm>
          <a:off x="6705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75047</xdr:rowOff>
    </xdr:from>
    <xdr:to>
      <xdr:col>55</xdr:col>
      <xdr:colOff>50800</xdr:colOff>
      <xdr:row>78</xdr:row>
      <xdr:rowOff>5197</xdr:rowOff>
    </xdr:to>
    <xdr:sp macro="" textlink="">
      <xdr:nvSpPr>
        <xdr:cNvPr id="421" name="楕円 420"/>
        <xdr:cNvSpPr/>
      </xdr:nvSpPr>
      <xdr:spPr>
        <a:xfrm>
          <a:off x="10426700" y="132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161424</xdr:rowOff>
    </xdr:from>
    <xdr:ext cx="469744" cy="259045"/>
    <xdr:sp macro="" textlink="">
      <xdr:nvSpPr>
        <xdr:cNvPr id="422" name="商工費該当値テキスト"/>
        <xdr:cNvSpPr txBox="1"/>
      </xdr:nvSpPr>
      <xdr:spPr>
        <a:xfrm>
          <a:off x="10528300" y="131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138506</xdr:rowOff>
    </xdr:from>
    <xdr:to>
      <xdr:col>50</xdr:col>
      <xdr:colOff>165100</xdr:colOff>
      <xdr:row>78</xdr:row>
      <xdr:rowOff>68656</xdr:rowOff>
    </xdr:to>
    <xdr:sp macro="" textlink="">
      <xdr:nvSpPr>
        <xdr:cNvPr id="423" name="楕円 422"/>
        <xdr:cNvSpPr/>
      </xdr:nvSpPr>
      <xdr:spPr>
        <a:xfrm>
          <a:off x="9588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59783</xdr:rowOff>
    </xdr:from>
    <xdr:ext cx="469744" cy="259045"/>
    <xdr:sp macro="" textlink="">
      <xdr:nvSpPr>
        <xdr:cNvPr id="424" name="テキスト ボックス 423"/>
        <xdr:cNvSpPr txBox="1"/>
      </xdr:nvSpPr>
      <xdr:spPr>
        <a:xfrm>
          <a:off x="9404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130048</xdr:rowOff>
    </xdr:from>
    <xdr:to>
      <xdr:col>46</xdr:col>
      <xdr:colOff>38100</xdr:colOff>
      <xdr:row>78</xdr:row>
      <xdr:rowOff>60198</xdr:rowOff>
    </xdr:to>
    <xdr:sp macro="" textlink="">
      <xdr:nvSpPr>
        <xdr:cNvPr id="425" name="楕円 424"/>
        <xdr:cNvSpPr/>
      </xdr:nvSpPr>
      <xdr:spPr>
        <a:xfrm>
          <a:off x="8699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51325</xdr:rowOff>
    </xdr:from>
    <xdr:ext cx="469744" cy="259045"/>
    <xdr:sp macro="" textlink="">
      <xdr:nvSpPr>
        <xdr:cNvPr id="426" name="テキスト ボックス 425"/>
        <xdr:cNvSpPr txBox="1"/>
      </xdr:nvSpPr>
      <xdr:spPr>
        <a:xfrm>
          <a:off x="8515428"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50403</xdr:rowOff>
    </xdr:from>
    <xdr:to>
      <xdr:col>41</xdr:col>
      <xdr:colOff>101600</xdr:colOff>
      <xdr:row>77</xdr:row>
      <xdr:rowOff>152003</xdr:rowOff>
    </xdr:to>
    <xdr:sp macro="" textlink="">
      <xdr:nvSpPr>
        <xdr:cNvPr id="427" name="楕円 426"/>
        <xdr:cNvSpPr/>
      </xdr:nvSpPr>
      <xdr:spPr>
        <a:xfrm>
          <a:off x="7810500" y="132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143130</xdr:rowOff>
    </xdr:from>
    <xdr:ext cx="469744" cy="259045"/>
    <xdr:sp macro="" textlink="">
      <xdr:nvSpPr>
        <xdr:cNvPr id="428" name="テキスト ボックス 427"/>
        <xdr:cNvSpPr txBox="1"/>
      </xdr:nvSpPr>
      <xdr:spPr>
        <a:xfrm>
          <a:off x="7626428" y="1334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132105</xdr:rowOff>
    </xdr:from>
    <xdr:to>
      <xdr:col>36</xdr:col>
      <xdr:colOff>165100</xdr:colOff>
      <xdr:row>78</xdr:row>
      <xdr:rowOff>62255</xdr:rowOff>
    </xdr:to>
    <xdr:sp macro="" textlink="">
      <xdr:nvSpPr>
        <xdr:cNvPr id="429" name="楕円 428"/>
        <xdr:cNvSpPr/>
      </xdr:nvSpPr>
      <xdr:spPr>
        <a:xfrm>
          <a:off x="6921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53382</xdr:rowOff>
    </xdr:from>
    <xdr:ext cx="469744" cy="259045"/>
    <xdr:sp macro="" textlink="">
      <xdr:nvSpPr>
        <xdr:cNvPr id="430" name="テキスト ボックス 429"/>
        <xdr:cNvSpPr txBox="1"/>
      </xdr:nvSpPr>
      <xdr:spPr>
        <a:xfrm>
          <a:off x="6737428" y="1342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55" name="直線コネクタ 454"/>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56"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57" name="直線コネクタ 456"/>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58"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59" name="直線コネクタ 458"/>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152769</xdr:rowOff>
    </xdr:from>
    <xdr:to>
      <xdr:col>55</xdr:col>
      <xdr:colOff>0</xdr:colOff>
      <xdr:row>97</xdr:row>
      <xdr:rowOff>114402</xdr:rowOff>
    </xdr:to>
    <xdr:cxnSp macro="">
      <xdr:nvCxnSpPr>
        <xdr:cNvPr id="460" name="直線コネクタ 459"/>
        <xdr:cNvCxnSpPr/>
      </xdr:nvCxnSpPr>
      <xdr:spPr>
        <a:xfrm flipV="1">
          <a:off x="9639300" y="16440519"/>
          <a:ext cx="838200" cy="3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142791</xdr:rowOff>
    </xdr:from>
    <xdr:ext cx="534377" cy="259045"/>
    <xdr:sp macro="" textlink="">
      <xdr:nvSpPr>
        <xdr:cNvPr id="461" name="土木費平均値テキスト"/>
        <xdr:cNvSpPr txBox="1"/>
      </xdr:nvSpPr>
      <xdr:spPr>
        <a:xfrm>
          <a:off x="10528300" y="1608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2" name="フローチャート: 判断 461"/>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114402</xdr:rowOff>
    </xdr:from>
    <xdr:to>
      <xdr:col>50</xdr:col>
      <xdr:colOff>114300</xdr:colOff>
      <xdr:row>98</xdr:row>
      <xdr:rowOff>85483</xdr:rowOff>
    </xdr:to>
    <xdr:cxnSp macro="">
      <xdr:nvCxnSpPr>
        <xdr:cNvPr id="463" name="直線コネクタ 462"/>
        <xdr:cNvCxnSpPr/>
      </xdr:nvCxnSpPr>
      <xdr:spPr>
        <a:xfrm flipV="1">
          <a:off x="8750300" y="16745052"/>
          <a:ext cx="889000" cy="1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64" name="フローチャート: 判断 463"/>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30509</xdr:rowOff>
    </xdr:from>
    <xdr:ext cx="534377" cy="259045"/>
    <xdr:sp macro="" textlink="">
      <xdr:nvSpPr>
        <xdr:cNvPr id="465" name="テキスト ボックス 464"/>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85483</xdr:rowOff>
    </xdr:from>
    <xdr:to>
      <xdr:col>45</xdr:col>
      <xdr:colOff>177800</xdr:colOff>
      <xdr:row>99</xdr:row>
      <xdr:rowOff>33401</xdr:rowOff>
    </xdr:to>
    <xdr:cxnSp macro="">
      <xdr:nvCxnSpPr>
        <xdr:cNvPr id="466" name="直線コネクタ 465"/>
        <xdr:cNvCxnSpPr/>
      </xdr:nvCxnSpPr>
      <xdr:spPr>
        <a:xfrm flipV="1">
          <a:off x="7861300" y="16887583"/>
          <a:ext cx="889000" cy="1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67" name="フローチャート: 判断 466"/>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68" name="テキスト ボックス 467"/>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33401</xdr:rowOff>
    </xdr:from>
    <xdr:to>
      <xdr:col>41</xdr:col>
      <xdr:colOff>50800</xdr:colOff>
      <xdr:row>99</xdr:row>
      <xdr:rowOff>114591</xdr:rowOff>
    </xdr:to>
    <xdr:cxnSp macro="">
      <xdr:nvCxnSpPr>
        <xdr:cNvPr id="469" name="直線コネクタ 468"/>
        <xdr:cNvCxnSpPr/>
      </xdr:nvCxnSpPr>
      <xdr:spPr>
        <a:xfrm flipV="1">
          <a:off x="6972300" y="17006951"/>
          <a:ext cx="889000" cy="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71870</xdr:rowOff>
    </xdr:from>
    <xdr:to>
      <xdr:col>41</xdr:col>
      <xdr:colOff>101600</xdr:colOff>
      <xdr:row>96</xdr:row>
      <xdr:rowOff>2020</xdr:rowOff>
    </xdr:to>
    <xdr:sp macro="" textlink="">
      <xdr:nvSpPr>
        <xdr:cNvPr id="470" name="フローチャート: 判断 469"/>
        <xdr:cNvSpPr/>
      </xdr:nvSpPr>
      <xdr:spPr>
        <a:xfrm>
          <a:off x="7810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18547</xdr:rowOff>
    </xdr:from>
    <xdr:ext cx="534377" cy="259045"/>
    <xdr:sp macro="" textlink="">
      <xdr:nvSpPr>
        <xdr:cNvPr id="471" name="テキスト ボックス 470"/>
        <xdr:cNvSpPr txBox="1"/>
      </xdr:nvSpPr>
      <xdr:spPr>
        <a:xfrm>
          <a:off x="7594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2" name="フローチャート: 判断 471"/>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144163</xdr:rowOff>
    </xdr:from>
    <xdr:ext cx="534377" cy="259045"/>
    <xdr:sp macro="" textlink="">
      <xdr:nvSpPr>
        <xdr:cNvPr id="473" name="テキスト ボックス 472"/>
        <xdr:cNvSpPr txBox="1"/>
      </xdr:nvSpPr>
      <xdr:spPr>
        <a:xfrm>
          <a:off x="6705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101969</xdr:rowOff>
    </xdr:from>
    <xdr:to>
      <xdr:col>55</xdr:col>
      <xdr:colOff>50800</xdr:colOff>
      <xdr:row>96</xdr:row>
      <xdr:rowOff>32119</xdr:rowOff>
    </xdr:to>
    <xdr:sp macro="" textlink="">
      <xdr:nvSpPr>
        <xdr:cNvPr id="479" name="楕円 478"/>
        <xdr:cNvSpPr/>
      </xdr:nvSpPr>
      <xdr:spPr>
        <a:xfrm>
          <a:off x="10426700" y="16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80396</xdr:rowOff>
    </xdr:from>
    <xdr:ext cx="534377" cy="259045"/>
    <xdr:sp macro="" textlink="">
      <xdr:nvSpPr>
        <xdr:cNvPr id="480" name="土木費該当値テキスト"/>
        <xdr:cNvSpPr txBox="1"/>
      </xdr:nvSpPr>
      <xdr:spPr>
        <a:xfrm>
          <a:off x="10528300" y="163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63602</xdr:rowOff>
    </xdr:from>
    <xdr:to>
      <xdr:col>50</xdr:col>
      <xdr:colOff>165100</xdr:colOff>
      <xdr:row>97</xdr:row>
      <xdr:rowOff>165202</xdr:rowOff>
    </xdr:to>
    <xdr:sp macro="" textlink="">
      <xdr:nvSpPr>
        <xdr:cNvPr id="481" name="楕円 480"/>
        <xdr:cNvSpPr/>
      </xdr:nvSpPr>
      <xdr:spPr>
        <a:xfrm>
          <a:off x="9588500" y="166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156329</xdr:rowOff>
    </xdr:from>
    <xdr:ext cx="534377" cy="259045"/>
    <xdr:sp macro="" textlink="">
      <xdr:nvSpPr>
        <xdr:cNvPr id="482" name="テキスト ボックス 481"/>
        <xdr:cNvSpPr txBox="1"/>
      </xdr:nvSpPr>
      <xdr:spPr>
        <a:xfrm>
          <a:off x="9372111" y="167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34683</xdr:rowOff>
    </xdr:from>
    <xdr:to>
      <xdr:col>46</xdr:col>
      <xdr:colOff>38100</xdr:colOff>
      <xdr:row>98</xdr:row>
      <xdr:rowOff>136283</xdr:rowOff>
    </xdr:to>
    <xdr:sp macro="" textlink="">
      <xdr:nvSpPr>
        <xdr:cNvPr id="483" name="楕円 482"/>
        <xdr:cNvSpPr/>
      </xdr:nvSpPr>
      <xdr:spPr>
        <a:xfrm>
          <a:off x="8699500" y="168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127410</xdr:rowOff>
    </xdr:from>
    <xdr:ext cx="534377" cy="259045"/>
    <xdr:sp macro="" textlink="">
      <xdr:nvSpPr>
        <xdr:cNvPr id="484" name="テキスト ボックス 483"/>
        <xdr:cNvSpPr txBox="1"/>
      </xdr:nvSpPr>
      <xdr:spPr>
        <a:xfrm>
          <a:off x="8483111" y="169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154051</xdr:rowOff>
    </xdr:from>
    <xdr:to>
      <xdr:col>41</xdr:col>
      <xdr:colOff>101600</xdr:colOff>
      <xdr:row>99</xdr:row>
      <xdr:rowOff>84201</xdr:rowOff>
    </xdr:to>
    <xdr:sp macro="" textlink="">
      <xdr:nvSpPr>
        <xdr:cNvPr id="485" name="楕円 484"/>
        <xdr:cNvSpPr/>
      </xdr:nvSpPr>
      <xdr:spPr>
        <a:xfrm>
          <a:off x="7810500" y="169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75328</xdr:rowOff>
    </xdr:from>
    <xdr:ext cx="534377" cy="259045"/>
    <xdr:sp macro="" textlink="">
      <xdr:nvSpPr>
        <xdr:cNvPr id="486" name="テキスト ボックス 485"/>
        <xdr:cNvSpPr txBox="1"/>
      </xdr:nvSpPr>
      <xdr:spPr>
        <a:xfrm>
          <a:off x="7594111" y="17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63791</xdr:rowOff>
    </xdr:from>
    <xdr:to>
      <xdr:col>36</xdr:col>
      <xdr:colOff>165100</xdr:colOff>
      <xdr:row>99</xdr:row>
      <xdr:rowOff>165391</xdr:rowOff>
    </xdr:to>
    <xdr:sp macro="" textlink="">
      <xdr:nvSpPr>
        <xdr:cNvPr id="487" name="楕円 486"/>
        <xdr:cNvSpPr/>
      </xdr:nvSpPr>
      <xdr:spPr>
        <a:xfrm>
          <a:off x="6921500" y="170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156518</xdr:rowOff>
    </xdr:from>
    <xdr:ext cx="534377" cy="259045"/>
    <xdr:sp macro="" textlink="">
      <xdr:nvSpPr>
        <xdr:cNvPr id="488" name="テキスト ボックス 487"/>
        <xdr:cNvSpPr txBox="1"/>
      </xdr:nvSpPr>
      <xdr:spPr>
        <a:xfrm>
          <a:off x="6705111" y="1713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0" name="直線コネクタ 49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1" name="テキスト ボックス 500"/>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4" name="直線コネクタ 50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5" name="テキスト ボックス 50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8" name="直線コネクタ 50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9" name="テキスト ボックス 50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2" name="直線コネクタ 51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3" name="テキスト ボックス 51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118269</xdr:rowOff>
    </xdr:from>
    <xdr:to>
      <xdr:col>85</xdr:col>
      <xdr:colOff>126364</xdr:colOff>
      <xdr:row>38</xdr:row>
      <xdr:rowOff>170275</xdr:rowOff>
    </xdr:to>
    <xdr:cxnSp macro="">
      <xdr:nvCxnSpPr>
        <xdr:cNvPr id="517" name="直線コネクタ 516"/>
        <xdr:cNvCxnSpPr/>
      </xdr:nvCxnSpPr>
      <xdr:spPr>
        <a:xfrm flipV="1">
          <a:off x="16317595" y="5261769"/>
          <a:ext cx="1269" cy="142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2652</xdr:rowOff>
    </xdr:from>
    <xdr:ext cx="534377" cy="259045"/>
    <xdr:sp macro="" textlink="">
      <xdr:nvSpPr>
        <xdr:cNvPr id="518" name="消防費最小値テキスト"/>
        <xdr:cNvSpPr txBox="1"/>
      </xdr:nvSpPr>
      <xdr:spPr>
        <a:xfrm>
          <a:off x="16370300" y="66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170275</xdr:rowOff>
    </xdr:from>
    <xdr:to>
      <xdr:col>86</xdr:col>
      <xdr:colOff>25400</xdr:colOff>
      <xdr:row>38</xdr:row>
      <xdr:rowOff>170275</xdr:rowOff>
    </xdr:to>
    <xdr:cxnSp macro="">
      <xdr:nvCxnSpPr>
        <xdr:cNvPr id="519" name="直線コネクタ 518"/>
        <xdr:cNvCxnSpPr/>
      </xdr:nvCxnSpPr>
      <xdr:spPr>
        <a:xfrm>
          <a:off x="16230600" y="668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64946</xdr:rowOff>
    </xdr:from>
    <xdr:ext cx="534377" cy="259045"/>
    <xdr:sp macro="" textlink="">
      <xdr:nvSpPr>
        <xdr:cNvPr id="520" name="消防費最大値テキスト"/>
        <xdr:cNvSpPr txBox="1"/>
      </xdr:nvSpPr>
      <xdr:spPr>
        <a:xfrm>
          <a:off x="16370300" y="50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118269</xdr:rowOff>
    </xdr:from>
    <xdr:to>
      <xdr:col>86</xdr:col>
      <xdr:colOff>25400</xdr:colOff>
      <xdr:row>30</xdr:row>
      <xdr:rowOff>118269</xdr:rowOff>
    </xdr:to>
    <xdr:cxnSp macro="">
      <xdr:nvCxnSpPr>
        <xdr:cNvPr id="521" name="直線コネクタ 520"/>
        <xdr:cNvCxnSpPr/>
      </xdr:nvCxnSpPr>
      <xdr:spPr>
        <a:xfrm>
          <a:off x="16230600" y="526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19685</xdr:rowOff>
    </xdr:from>
    <xdr:to>
      <xdr:col>85</xdr:col>
      <xdr:colOff>127000</xdr:colOff>
      <xdr:row>36</xdr:row>
      <xdr:rowOff>99028</xdr:rowOff>
    </xdr:to>
    <xdr:cxnSp macro="">
      <xdr:nvCxnSpPr>
        <xdr:cNvPr id="522" name="直線コネクタ 521"/>
        <xdr:cNvCxnSpPr/>
      </xdr:nvCxnSpPr>
      <xdr:spPr>
        <a:xfrm flipV="1">
          <a:off x="15481300" y="5334635"/>
          <a:ext cx="838200" cy="93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98760</xdr:rowOff>
    </xdr:from>
    <xdr:ext cx="534377" cy="259045"/>
    <xdr:sp macro="" textlink="">
      <xdr:nvSpPr>
        <xdr:cNvPr id="523" name="消防費平均値テキスト"/>
        <xdr:cNvSpPr txBox="1"/>
      </xdr:nvSpPr>
      <xdr:spPr>
        <a:xfrm>
          <a:off x="16370300" y="592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120333</xdr:rowOff>
    </xdr:from>
    <xdr:to>
      <xdr:col>85</xdr:col>
      <xdr:colOff>177800</xdr:colOff>
      <xdr:row>35</xdr:row>
      <xdr:rowOff>50483</xdr:rowOff>
    </xdr:to>
    <xdr:sp macro="" textlink="">
      <xdr:nvSpPr>
        <xdr:cNvPr id="524" name="フローチャート: 判断 523"/>
        <xdr:cNvSpPr/>
      </xdr:nvSpPr>
      <xdr:spPr>
        <a:xfrm>
          <a:off x="16268700" y="59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99028</xdr:rowOff>
    </xdr:from>
    <xdr:to>
      <xdr:col>81</xdr:col>
      <xdr:colOff>50800</xdr:colOff>
      <xdr:row>37</xdr:row>
      <xdr:rowOff>5112</xdr:rowOff>
    </xdr:to>
    <xdr:cxnSp macro="">
      <xdr:nvCxnSpPr>
        <xdr:cNvPr id="525" name="直線コネクタ 524"/>
        <xdr:cNvCxnSpPr/>
      </xdr:nvCxnSpPr>
      <xdr:spPr>
        <a:xfrm flipV="1">
          <a:off x="14592300" y="6271228"/>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6" name="フローチャート: 判断 525"/>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27" name="テキスト ボックス 526"/>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5112</xdr:rowOff>
    </xdr:from>
    <xdr:to>
      <xdr:col>76</xdr:col>
      <xdr:colOff>114300</xdr:colOff>
      <xdr:row>37</xdr:row>
      <xdr:rowOff>129032</xdr:rowOff>
    </xdr:to>
    <xdr:cxnSp macro="">
      <xdr:nvCxnSpPr>
        <xdr:cNvPr id="528" name="直線コネクタ 527"/>
        <xdr:cNvCxnSpPr/>
      </xdr:nvCxnSpPr>
      <xdr:spPr>
        <a:xfrm flipV="1">
          <a:off x="13703300" y="6348762"/>
          <a:ext cx="889000" cy="1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100235</xdr:rowOff>
    </xdr:from>
    <xdr:to>
      <xdr:col>76</xdr:col>
      <xdr:colOff>165100</xdr:colOff>
      <xdr:row>36</xdr:row>
      <xdr:rowOff>30385</xdr:rowOff>
    </xdr:to>
    <xdr:sp macro="" textlink="">
      <xdr:nvSpPr>
        <xdr:cNvPr id="529" name="フローチャート: 判断 528"/>
        <xdr:cNvSpPr/>
      </xdr:nvSpPr>
      <xdr:spPr>
        <a:xfrm>
          <a:off x="14541500" y="61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46912</xdr:rowOff>
    </xdr:from>
    <xdr:ext cx="534377" cy="259045"/>
    <xdr:sp macro="" textlink="">
      <xdr:nvSpPr>
        <xdr:cNvPr id="530" name="テキスト ボックス 529"/>
        <xdr:cNvSpPr txBox="1"/>
      </xdr:nvSpPr>
      <xdr:spPr>
        <a:xfrm>
          <a:off x="14325111" y="58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54166</xdr:rowOff>
    </xdr:from>
    <xdr:to>
      <xdr:col>71</xdr:col>
      <xdr:colOff>177800</xdr:colOff>
      <xdr:row>37</xdr:row>
      <xdr:rowOff>129032</xdr:rowOff>
    </xdr:to>
    <xdr:cxnSp macro="">
      <xdr:nvCxnSpPr>
        <xdr:cNvPr id="531" name="直線コネクタ 530"/>
        <xdr:cNvCxnSpPr/>
      </xdr:nvCxnSpPr>
      <xdr:spPr>
        <a:xfrm>
          <a:off x="12814300" y="6397816"/>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92710</xdr:rowOff>
    </xdr:from>
    <xdr:to>
      <xdr:col>72</xdr:col>
      <xdr:colOff>38100</xdr:colOff>
      <xdr:row>35</xdr:row>
      <xdr:rowOff>22860</xdr:rowOff>
    </xdr:to>
    <xdr:sp macro="" textlink="">
      <xdr:nvSpPr>
        <xdr:cNvPr id="532" name="フローチャート: 判断 531"/>
        <xdr:cNvSpPr/>
      </xdr:nvSpPr>
      <xdr:spPr>
        <a:xfrm>
          <a:off x="13652500" y="592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39387</xdr:rowOff>
    </xdr:from>
    <xdr:ext cx="534377" cy="259045"/>
    <xdr:sp macro="" textlink="">
      <xdr:nvSpPr>
        <xdr:cNvPr id="533" name="テキスト ボックス 532"/>
        <xdr:cNvSpPr txBox="1"/>
      </xdr:nvSpPr>
      <xdr:spPr>
        <a:xfrm>
          <a:off x="13436111" y="56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24511</xdr:rowOff>
    </xdr:from>
    <xdr:to>
      <xdr:col>67</xdr:col>
      <xdr:colOff>101600</xdr:colOff>
      <xdr:row>35</xdr:row>
      <xdr:rowOff>126111</xdr:rowOff>
    </xdr:to>
    <xdr:sp macro="" textlink="">
      <xdr:nvSpPr>
        <xdr:cNvPr id="534" name="フローチャート: 判断 533"/>
        <xdr:cNvSpPr/>
      </xdr:nvSpPr>
      <xdr:spPr>
        <a:xfrm>
          <a:off x="127635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142638</xdr:rowOff>
    </xdr:from>
    <xdr:ext cx="534377" cy="259045"/>
    <xdr:sp macro="" textlink="">
      <xdr:nvSpPr>
        <xdr:cNvPr id="535" name="テキスト ボックス 534"/>
        <xdr:cNvSpPr txBox="1"/>
      </xdr:nvSpPr>
      <xdr:spPr>
        <a:xfrm>
          <a:off x="12547111" y="580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140335</xdr:rowOff>
    </xdr:from>
    <xdr:to>
      <xdr:col>85</xdr:col>
      <xdr:colOff>177800</xdr:colOff>
      <xdr:row>31</xdr:row>
      <xdr:rowOff>70485</xdr:rowOff>
    </xdr:to>
    <xdr:sp macro="" textlink="">
      <xdr:nvSpPr>
        <xdr:cNvPr id="541" name="楕円 540"/>
        <xdr:cNvSpPr/>
      </xdr:nvSpPr>
      <xdr:spPr>
        <a:xfrm>
          <a:off x="16268700" y="52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55262</xdr:rowOff>
    </xdr:from>
    <xdr:ext cx="534377" cy="259045"/>
    <xdr:sp macro="" textlink="">
      <xdr:nvSpPr>
        <xdr:cNvPr id="542" name="消防費該当値テキスト"/>
        <xdr:cNvSpPr txBox="1"/>
      </xdr:nvSpPr>
      <xdr:spPr>
        <a:xfrm>
          <a:off x="16370300" y="51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48228</xdr:rowOff>
    </xdr:from>
    <xdr:to>
      <xdr:col>81</xdr:col>
      <xdr:colOff>101600</xdr:colOff>
      <xdr:row>36</xdr:row>
      <xdr:rowOff>149828</xdr:rowOff>
    </xdr:to>
    <xdr:sp macro="" textlink="">
      <xdr:nvSpPr>
        <xdr:cNvPr id="543" name="楕円 542"/>
        <xdr:cNvSpPr/>
      </xdr:nvSpPr>
      <xdr:spPr>
        <a:xfrm>
          <a:off x="15430500" y="62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140955</xdr:rowOff>
    </xdr:from>
    <xdr:ext cx="534377" cy="259045"/>
    <xdr:sp macro="" textlink="">
      <xdr:nvSpPr>
        <xdr:cNvPr id="544" name="テキスト ボックス 543"/>
        <xdr:cNvSpPr txBox="1"/>
      </xdr:nvSpPr>
      <xdr:spPr>
        <a:xfrm>
          <a:off x="15214111" y="63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125762</xdr:rowOff>
    </xdr:from>
    <xdr:to>
      <xdr:col>76</xdr:col>
      <xdr:colOff>165100</xdr:colOff>
      <xdr:row>37</xdr:row>
      <xdr:rowOff>55912</xdr:rowOff>
    </xdr:to>
    <xdr:sp macro="" textlink="">
      <xdr:nvSpPr>
        <xdr:cNvPr id="545" name="楕円 544"/>
        <xdr:cNvSpPr/>
      </xdr:nvSpPr>
      <xdr:spPr>
        <a:xfrm>
          <a:off x="14541500" y="62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47039</xdr:rowOff>
    </xdr:from>
    <xdr:ext cx="534377" cy="259045"/>
    <xdr:sp macro="" textlink="">
      <xdr:nvSpPr>
        <xdr:cNvPr id="546" name="テキスト ボックス 545"/>
        <xdr:cNvSpPr txBox="1"/>
      </xdr:nvSpPr>
      <xdr:spPr>
        <a:xfrm>
          <a:off x="14325111" y="63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78232</xdr:rowOff>
    </xdr:from>
    <xdr:to>
      <xdr:col>72</xdr:col>
      <xdr:colOff>38100</xdr:colOff>
      <xdr:row>38</xdr:row>
      <xdr:rowOff>8382</xdr:rowOff>
    </xdr:to>
    <xdr:sp macro="" textlink="">
      <xdr:nvSpPr>
        <xdr:cNvPr id="547" name="楕円 546"/>
        <xdr:cNvSpPr/>
      </xdr:nvSpPr>
      <xdr:spPr>
        <a:xfrm>
          <a:off x="13652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170959</xdr:rowOff>
    </xdr:from>
    <xdr:ext cx="534377" cy="259045"/>
    <xdr:sp macro="" textlink="">
      <xdr:nvSpPr>
        <xdr:cNvPr id="548" name="テキスト ボックス 547"/>
        <xdr:cNvSpPr txBox="1"/>
      </xdr:nvSpPr>
      <xdr:spPr>
        <a:xfrm>
          <a:off x="13436111" y="65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3366</xdr:rowOff>
    </xdr:from>
    <xdr:to>
      <xdr:col>67</xdr:col>
      <xdr:colOff>101600</xdr:colOff>
      <xdr:row>37</xdr:row>
      <xdr:rowOff>104966</xdr:rowOff>
    </xdr:to>
    <xdr:sp macro="" textlink="">
      <xdr:nvSpPr>
        <xdr:cNvPr id="549" name="楕円 548"/>
        <xdr:cNvSpPr/>
      </xdr:nvSpPr>
      <xdr:spPr>
        <a:xfrm>
          <a:off x="12763500" y="63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96093</xdr:rowOff>
    </xdr:from>
    <xdr:ext cx="534377" cy="259045"/>
    <xdr:sp macro="" textlink="">
      <xdr:nvSpPr>
        <xdr:cNvPr id="550" name="テキスト ボックス 549"/>
        <xdr:cNvSpPr txBox="1"/>
      </xdr:nvSpPr>
      <xdr:spPr>
        <a:xfrm>
          <a:off x="12547111" y="64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114465</xdr:rowOff>
    </xdr:from>
    <xdr:to>
      <xdr:col>85</xdr:col>
      <xdr:colOff>126364</xdr:colOff>
      <xdr:row>58</xdr:row>
      <xdr:rowOff>119609</xdr:rowOff>
    </xdr:to>
    <xdr:cxnSp macro="">
      <xdr:nvCxnSpPr>
        <xdr:cNvPr id="575" name="直線コネクタ 574"/>
        <xdr:cNvCxnSpPr/>
      </xdr:nvCxnSpPr>
      <xdr:spPr>
        <a:xfrm flipV="1">
          <a:off x="16317595" y="9372765"/>
          <a:ext cx="1269" cy="69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123436</xdr:rowOff>
    </xdr:from>
    <xdr:ext cx="534377" cy="259045"/>
    <xdr:sp macro="" textlink="">
      <xdr:nvSpPr>
        <xdr:cNvPr id="576" name="教育費最小値テキスト"/>
        <xdr:cNvSpPr txBox="1"/>
      </xdr:nvSpPr>
      <xdr:spPr>
        <a:xfrm>
          <a:off x="16370300" y="100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119609</xdr:rowOff>
    </xdr:from>
    <xdr:to>
      <xdr:col>86</xdr:col>
      <xdr:colOff>25400</xdr:colOff>
      <xdr:row>58</xdr:row>
      <xdr:rowOff>119609</xdr:rowOff>
    </xdr:to>
    <xdr:cxnSp macro="">
      <xdr:nvCxnSpPr>
        <xdr:cNvPr id="577" name="直線コネクタ 576"/>
        <xdr:cNvCxnSpPr/>
      </xdr:nvCxnSpPr>
      <xdr:spPr>
        <a:xfrm>
          <a:off x="16230600" y="1006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61142</xdr:rowOff>
    </xdr:from>
    <xdr:ext cx="534377" cy="259045"/>
    <xdr:sp macro="" textlink="">
      <xdr:nvSpPr>
        <xdr:cNvPr id="578" name="教育費最大値テキスト"/>
        <xdr:cNvSpPr txBox="1"/>
      </xdr:nvSpPr>
      <xdr:spPr>
        <a:xfrm>
          <a:off x="16370300" y="91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114465</xdr:rowOff>
    </xdr:from>
    <xdr:to>
      <xdr:col>86</xdr:col>
      <xdr:colOff>25400</xdr:colOff>
      <xdr:row>54</xdr:row>
      <xdr:rowOff>114465</xdr:rowOff>
    </xdr:to>
    <xdr:cxnSp macro="">
      <xdr:nvCxnSpPr>
        <xdr:cNvPr id="579" name="直線コネクタ 578"/>
        <xdr:cNvCxnSpPr/>
      </xdr:nvCxnSpPr>
      <xdr:spPr>
        <a:xfrm>
          <a:off x="16230600" y="937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49543</xdr:rowOff>
    </xdr:from>
    <xdr:to>
      <xdr:col>85</xdr:col>
      <xdr:colOff>127000</xdr:colOff>
      <xdr:row>56</xdr:row>
      <xdr:rowOff>141694</xdr:rowOff>
    </xdr:to>
    <xdr:cxnSp macro="">
      <xdr:nvCxnSpPr>
        <xdr:cNvPr id="580" name="直線コネクタ 579"/>
        <xdr:cNvCxnSpPr/>
      </xdr:nvCxnSpPr>
      <xdr:spPr>
        <a:xfrm flipV="1">
          <a:off x="15481300" y="9650743"/>
          <a:ext cx="8382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96372</xdr:rowOff>
    </xdr:from>
    <xdr:ext cx="534377" cy="259045"/>
    <xdr:sp macro="" textlink="">
      <xdr:nvSpPr>
        <xdr:cNvPr id="581" name="教育費平均値テキスト"/>
        <xdr:cNvSpPr txBox="1"/>
      </xdr:nvSpPr>
      <xdr:spPr>
        <a:xfrm>
          <a:off x="16370300" y="9697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117945</xdr:rowOff>
    </xdr:from>
    <xdr:to>
      <xdr:col>85</xdr:col>
      <xdr:colOff>177800</xdr:colOff>
      <xdr:row>57</xdr:row>
      <xdr:rowOff>48095</xdr:rowOff>
    </xdr:to>
    <xdr:sp macro="" textlink="">
      <xdr:nvSpPr>
        <xdr:cNvPr id="582" name="フローチャート: 判断 581"/>
        <xdr:cNvSpPr/>
      </xdr:nvSpPr>
      <xdr:spPr>
        <a:xfrm>
          <a:off x="16268700" y="971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141694</xdr:rowOff>
    </xdr:from>
    <xdr:to>
      <xdr:col>81</xdr:col>
      <xdr:colOff>50800</xdr:colOff>
      <xdr:row>57</xdr:row>
      <xdr:rowOff>55410</xdr:rowOff>
    </xdr:to>
    <xdr:cxnSp macro="">
      <xdr:nvCxnSpPr>
        <xdr:cNvPr id="583" name="直線コネクタ 582"/>
        <xdr:cNvCxnSpPr/>
      </xdr:nvCxnSpPr>
      <xdr:spPr>
        <a:xfrm flipV="1">
          <a:off x="14592300" y="9742894"/>
          <a:ext cx="889000" cy="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166713</xdr:rowOff>
    </xdr:from>
    <xdr:to>
      <xdr:col>81</xdr:col>
      <xdr:colOff>101600</xdr:colOff>
      <xdr:row>57</xdr:row>
      <xdr:rowOff>96863</xdr:rowOff>
    </xdr:to>
    <xdr:sp macro="" textlink="">
      <xdr:nvSpPr>
        <xdr:cNvPr id="584" name="フローチャート: 判断 583"/>
        <xdr:cNvSpPr/>
      </xdr:nvSpPr>
      <xdr:spPr>
        <a:xfrm>
          <a:off x="15430500" y="976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87990</xdr:rowOff>
    </xdr:from>
    <xdr:ext cx="534377" cy="259045"/>
    <xdr:sp macro="" textlink="">
      <xdr:nvSpPr>
        <xdr:cNvPr id="585" name="テキスト ボックス 584"/>
        <xdr:cNvSpPr txBox="1"/>
      </xdr:nvSpPr>
      <xdr:spPr>
        <a:xfrm>
          <a:off x="15214111" y="98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36513</xdr:rowOff>
    </xdr:from>
    <xdr:to>
      <xdr:col>76</xdr:col>
      <xdr:colOff>114300</xdr:colOff>
      <xdr:row>57</xdr:row>
      <xdr:rowOff>55410</xdr:rowOff>
    </xdr:to>
    <xdr:cxnSp macro="">
      <xdr:nvCxnSpPr>
        <xdr:cNvPr id="586" name="直線コネクタ 585"/>
        <xdr:cNvCxnSpPr/>
      </xdr:nvCxnSpPr>
      <xdr:spPr>
        <a:xfrm>
          <a:off x="13703300" y="8609013"/>
          <a:ext cx="889000" cy="12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141250</xdr:rowOff>
    </xdr:from>
    <xdr:to>
      <xdr:col>76</xdr:col>
      <xdr:colOff>165100</xdr:colOff>
      <xdr:row>57</xdr:row>
      <xdr:rowOff>71400</xdr:rowOff>
    </xdr:to>
    <xdr:sp macro="" textlink="">
      <xdr:nvSpPr>
        <xdr:cNvPr id="587" name="フローチャート: 判断 586"/>
        <xdr:cNvSpPr/>
      </xdr:nvSpPr>
      <xdr:spPr>
        <a:xfrm>
          <a:off x="14541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87927</xdr:rowOff>
    </xdr:from>
    <xdr:ext cx="534377" cy="259045"/>
    <xdr:sp macro="" textlink="">
      <xdr:nvSpPr>
        <xdr:cNvPr id="588" name="テキスト ボックス 587"/>
        <xdr:cNvSpPr txBox="1"/>
      </xdr:nvSpPr>
      <xdr:spPr>
        <a:xfrm>
          <a:off x="14325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36513</xdr:rowOff>
    </xdr:from>
    <xdr:to>
      <xdr:col>71</xdr:col>
      <xdr:colOff>177800</xdr:colOff>
      <xdr:row>56</xdr:row>
      <xdr:rowOff>1689</xdr:rowOff>
    </xdr:to>
    <xdr:cxnSp macro="">
      <xdr:nvCxnSpPr>
        <xdr:cNvPr id="589" name="直線コネクタ 588"/>
        <xdr:cNvCxnSpPr/>
      </xdr:nvCxnSpPr>
      <xdr:spPr>
        <a:xfrm flipV="1">
          <a:off x="12814300" y="8609013"/>
          <a:ext cx="889000" cy="99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132817</xdr:rowOff>
    </xdr:from>
    <xdr:to>
      <xdr:col>72</xdr:col>
      <xdr:colOff>38100</xdr:colOff>
      <xdr:row>57</xdr:row>
      <xdr:rowOff>62967</xdr:rowOff>
    </xdr:to>
    <xdr:sp macro="" textlink="">
      <xdr:nvSpPr>
        <xdr:cNvPr id="590" name="フローチャート: 判断 589"/>
        <xdr:cNvSpPr/>
      </xdr:nvSpPr>
      <xdr:spPr>
        <a:xfrm>
          <a:off x="13652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54094</xdr:rowOff>
    </xdr:from>
    <xdr:ext cx="534377" cy="259045"/>
    <xdr:sp macro="" textlink="">
      <xdr:nvSpPr>
        <xdr:cNvPr id="591" name="テキスト ボックス 590"/>
        <xdr:cNvSpPr txBox="1"/>
      </xdr:nvSpPr>
      <xdr:spPr>
        <a:xfrm>
          <a:off x="13436111" y="98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39904</xdr:rowOff>
    </xdr:from>
    <xdr:to>
      <xdr:col>67</xdr:col>
      <xdr:colOff>101600</xdr:colOff>
      <xdr:row>57</xdr:row>
      <xdr:rowOff>141504</xdr:rowOff>
    </xdr:to>
    <xdr:sp macro="" textlink="">
      <xdr:nvSpPr>
        <xdr:cNvPr id="592" name="フローチャート: 判断 591"/>
        <xdr:cNvSpPr/>
      </xdr:nvSpPr>
      <xdr:spPr>
        <a:xfrm>
          <a:off x="12763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132631</xdr:rowOff>
    </xdr:from>
    <xdr:ext cx="534377" cy="259045"/>
    <xdr:sp macro="" textlink="">
      <xdr:nvSpPr>
        <xdr:cNvPr id="593" name="テキスト ボックス 592"/>
        <xdr:cNvSpPr txBox="1"/>
      </xdr:nvSpPr>
      <xdr:spPr>
        <a:xfrm>
          <a:off x="12547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170193</xdr:rowOff>
    </xdr:from>
    <xdr:to>
      <xdr:col>85</xdr:col>
      <xdr:colOff>177800</xdr:colOff>
      <xdr:row>56</xdr:row>
      <xdr:rowOff>100343</xdr:rowOff>
    </xdr:to>
    <xdr:sp macro="" textlink="">
      <xdr:nvSpPr>
        <xdr:cNvPr id="599" name="楕円 598"/>
        <xdr:cNvSpPr/>
      </xdr:nvSpPr>
      <xdr:spPr>
        <a:xfrm>
          <a:off x="16268700" y="95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21620</xdr:rowOff>
    </xdr:from>
    <xdr:ext cx="534377" cy="259045"/>
    <xdr:sp macro="" textlink="">
      <xdr:nvSpPr>
        <xdr:cNvPr id="600" name="教育費該当値テキスト"/>
        <xdr:cNvSpPr txBox="1"/>
      </xdr:nvSpPr>
      <xdr:spPr>
        <a:xfrm>
          <a:off x="16370300" y="94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90894</xdr:rowOff>
    </xdr:from>
    <xdr:to>
      <xdr:col>81</xdr:col>
      <xdr:colOff>101600</xdr:colOff>
      <xdr:row>57</xdr:row>
      <xdr:rowOff>21044</xdr:rowOff>
    </xdr:to>
    <xdr:sp macro="" textlink="">
      <xdr:nvSpPr>
        <xdr:cNvPr id="601" name="楕円 600"/>
        <xdr:cNvSpPr/>
      </xdr:nvSpPr>
      <xdr:spPr>
        <a:xfrm>
          <a:off x="15430500" y="96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37571</xdr:rowOff>
    </xdr:from>
    <xdr:ext cx="534377" cy="259045"/>
    <xdr:sp macro="" textlink="">
      <xdr:nvSpPr>
        <xdr:cNvPr id="602" name="テキスト ボックス 601"/>
        <xdr:cNvSpPr txBox="1"/>
      </xdr:nvSpPr>
      <xdr:spPr>
        <a:xfrm>
          <a:off x="15214111" y="94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4610</xdr:rowOff>
    </xdr:from>
    <xdr:to>
      <xdr:col>76</xdr:col>
      <xdr:colOff>165100</xdr:colOff>
      <xdr:row>57</xdr:row>
      <xdr:rowOff>106210</xdr:rowOff>
    </xdr:to>
    <xdr:sp macro="" textlink="">
      <xdr:nvSpPr>
        <xdr:cNvPr id="603" name="楕円 602"/>
        <xdr:cNvSpPr/>
      </xdr:nvSpPr>
      <xdr:spPr>
        <a:xfrm>
          <a:off x="14541500" y="97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97337</xdr:rowOff>
    </xdr:from>
    <xdr:ext cx="534377" cy="259045"/>
    <xdr:sp macro="" textlink="">
      <xdr:nvSpPr>
        <xdr:cNvPr id="604" name="テキスト ボックス 603"/>
        <xdr:cNvSpPr txBox="1"/>
      </xdr:nvSpPr>
      <xdr:spPr>
        <a:xfrm>
          <a:off x="14325111" y="98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157163</xdr:rowOff>
    </xdr:from>
    <xdr:to>
      <xdr:col>72</xdr:col>
      <xdr:colOff>38100</xdr:colOff>
      <xdr:row>50</xdr:row>
      <xdr:rowOff>87313</xdr:rowOff>
    </xdr:to>
    <xdr:sp macro="" textlink="">
      <xdr:nvSpPr>
        <xdr:cNvPr id="605" name="楕円 604"/>
        <xdr:cNvSpPr/>
      </xdr:nvSpPr>
      <xdr:spPr>
        <a:xfrm>
          <a:off x="13652500" y="8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103840</xdr:rowOff>
    </xdr:from>
    <xdr:ext cx="599010" cy="259045"/>
    <xdr:sp macro="" textlink="">
      <xdr:nvSpPr>
        <xdr:cNvPr id="606" name="テキスト ボックス 605"/>
        <xdr:cNvSpPr txBox="1"/>
      </xdr:nvSpPr>
      <xdr:spPr>
        <a:xfrm>
          <a:off x="13403795" y="83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122339</xdr:rowOff>
    </xdr:from>
    <xdr:to>
      <xdr:col>67</xdr:col>
      <xdr:colOff>101600</xdr:colOff>
      <xdr:row>56</xdr:row>
      <xdr:rowOff>52489</xdr:rowOff>
    </xdr:to>
    <xdr:sp macro="" textlink="">
      <xdr:nvSpPr>
        <xdr:cNvPr id="607" name="楕円 606"/>
        <xdr:cNvSpPr/>
      </xdr:nvSpPr>
      <xdr:spPr>
        <a:xfrm>
          <a:off x="12763500" y="95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69016</xdr:rowOff>
    </xdr:from>
    <xdr:ext cx="534377" cy="259045"/>
    <xdr:sp macro="" textlink="">
      <xdr:nvSpPr>
        <xdr:cNvPr id="608" name="テキスト ボックス 607"/>
        <xdr:cNvSpPr txBox="1"/>
      </xdr:nvSpPr>
      <xdr:spPr>
        <a:xfrm>
          <a:off x="12547111" y="93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4" name="直線コネクタ 633"/>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7"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8" name="直線コネクタ 637"/>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118016</xdr:rowOff>
    </xdr:from>
    <xdr:to>
      <xdr:col>85</xdr:col>
      <xdr:colOff>127000</xdr:colOff>
      <xdr:row>79</xdr:row>
      <xdr:rowOff>61878</xdr:rowOff>
    </xdr:to>
    <xdr:cxnSp macro="">
      <xdr:nvCxnSpPr>
        <xdr:cNvPr id="639" name="直線コネクタ 638"/>
        <xdr:cNvCxnSpPr/>
      </xdr:nvCxnSpPr>
      <xdr:spPr>
        <a:xfrm flipV="1">
          <a:off x="15481300" y="13491116"/>
          <a:ext cx="838200" cy="1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40"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41" name="フローチャート: 判断 640"/>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39802</xdr:rowOff>
    </xdr:from>
    <xdr:to>
      <xdr:col>81</xdr:col>
      <xdr:colOff>50800</xdr:colOff>
      <xdr:row>79</xdr:row>
      <xdr:rowOff>61878</xdr:rowOff>
    </xdr:to>
    <xdr:cxnSp macro="">
      <xdr:nvCxnSpPr>
        <xdr:cNvPr id="642" name="直線コネクタ 641"/>
        <xdr:cNvCxnSpPr/>
      </xdr:nvCxnSpPr>
      <xdr:spPr>
        <a:xfrm>
          <a:off x="14592300" y="1358435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3" name="フローチャート: 判断 642"/>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143051</xdr:rowOff>
    </xdr:from>
    <xdr:ext cx="469744" cy="259045"/>
    <xdr:sp macro="" textlink="">
      <xdr:nvSpPr>
        <xdr:cNvPr id="644" name="テキスト ボックス 643"/>
        <xdr:cNvSpPr txBox="1"/>
      </xdr:nvSpPr>
      <xdr:spPr>
        <a:xfrm>
          <a:off x="15246428" y="13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30004</xdr:rowOff>
    </xdr:from>
    <xdr:to>
      <xdr:col>76</xdr:col>
      <xdr:colOff>114300</xdr:colOff>
      <xdr:row>79</xdr:row>
      <xdr:rowOff>39802</xdr:rowOff>
    </xdr:to>
    <xdr:cxnSp macro="">
      <xdr:nvCxnSpPr>
        <xdr:cNvPr id="645" name="直線コネクタ 644"/>
        <xdr:cNvCxnSpPr/>
      </xdr:nvCxnSpPr>
      <xdr:spPr>
        <a:xfrm>
          <a:off x="13703300" y="1357455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6" name="フローチャート: 判断 645"/>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15688</xdr:rowOff>
    </xdr:from>
    <xdr:ext cx="469744" cy="259045"/>
    <xdr:sp macro="" textlink="">
      <xdr:nvSpPr>
        <xdr:cNvPr id="647" name="テキスト ボックス 646"/>
        <xdr:cNvSpPr txBox="1"/>
      </xdr:nvSpPr>
      <xdr:spPr>
        <a:xfrm>
          <a:off x="14357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30004</xdr:rowOff>
    </xdr:from>
    <xdr:to>
      <xdr:col>71</xdr:col>
      <xdr:colOff>177800</xdr:colOff>
      <xdr:row>79</xdr:row>
      <xdr:rowOff>85816</xdr:rowOff>
    </xdr:to>
    <xdr:cxnSp macro="">
      <xdr:nvCxnSpPr>
        <xdr:cNvPr id="648" name="直線コネクタ 647"/>
        <xdr:cNvCxnSpPr/>
      </xdr:nvCxnSpPr>
      <xdr:spPr>
        <a:xfrm flipV="1">
          <a:off x="12814300" y="13574554"/>
          <a:ext cx="8890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26688</xdr:rowOff>
    </xdr:from>
    <xdr:to>
      <xdr:col>72</xdr:col>
      <xdr:colOff>38100</xdr:colOff>
      <xdr:row>78</xdr:row>
      <xdr:rowOff>128288</xdr:rowOff>
    </xdr:to>
    <xdr:sp macro="" textlink="">
      <xdr:nvSpPr>
        <xdr:cNvPr id="649" name="フローチャート: 判断 648"/>
        <xdr:cNvSpPr/>
      </xdr:nvSpPr>
      <xdr:spPr>
        <a:xfrm>
          <a:off x="13652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144815</xdr:rowOff>
    </xdr:from>
    <xdr:ext cx="469744" cy="259045"/>
    <xdr:sp macro="" textlink="">
      <xdr:nvSpPr>
        <xdr:cNvPr id="650" name="テキスト ボックス 649"/>
        <xdr:cNvSpPr txBox="1"/>
      </xdr:nvSpPr>
      <xdr:spPr>
        <a:xfrm>
          <a:off x="13468428" y="1317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51" name="フローチャート: 判断 650"/>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52" name="テキスト ボックス 651"/>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67216</xdr:rowOff>
    </xdr:from>
    <xdr:to>
      <xdr:col>85</xdr:col>
      <xdr:colOff>177800</xdr:colOff>
      <xdr:row>78</xdr:row>
      <xdr:rowOff>168816</xdr:rowOff>
    </xdr:to>
    <xdr:sp macro="" textlink="">
      <xdr:nvSpPr>
        <xdr:cNvPr id="658" name="楕円 657"/>
        <xdr:cNvSpPr/>
      </xdr:nvSpPr>
      <xdr:spPr>
        <a:xfrm>
          <a:off x="16268700" y="134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45643</xdr:rowOff>
    </xdr:from>
    <xdr:ext cx="469744" cy="259045"/>
    <xdr:sp macro="" textlink="">
      <xdr:nvSpPr>
        <xdr:cNvPr id="659" name="災害復旧費該当値テキスト"/>
        <xdr:cNvSpPr txBox="1"/>
      </xdr:nvSpPr>
      <xdr:spPr>
        <a:xfrm>
          <a:off x="16370300" y="1341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11078</xdr:rowOff>
    </xdr:from>
    <xdr:to>
      <xdr:col>81</xdr:col>
      <xdr:colOff>101600</xdr:colOff>
      <xdr:row>79</xdr:row>
      <xdr:rowOff>112678</xdr:rowOff>
    </xdr:to>
    <xdr:sp macro="" textlink="">
      <xdr:nvSpPr>
        <xdr:cNvPr id="660" name="楕円 659"/>
        <xdr:cNvSpPr/>
      </xdr:nvSpPr>
      <xdr:spPr>
        <a:xfrm>
          <a:off x="15430500" y="135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103805</xdr:rowOff>
    </xdr:from>
    <xdr:ext cx="469744" cy="259045"/>
    <xdr:sp macro="" textlink="">
      <xdr:nvSpPr>
        <xdr:cNvPr id="661" name="テキスト ボックス 660"/>
        <xdr:cNvSpPr txBox="1"/>
      </xdr:nvSpPr>
      <xdr:spPr>
        <a:xfrm>
          <a:off x="15246428" y="136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160452</xdr:rowOff>
    </xdr:from>
    <xdr:to>
      <xdr:col>76</xdr:col>
      <xdr:colOff>165100</xdr:colOff>
      <xdr:row>79</xdr:row>
      <xdr:rowOff>90602</xdr:rowOff>
    </xdr:to>
    <xdr:sp macro="" textlink="">
      <xdr:nvSpPr>
        <xdr:cNvPr id="662" name="楕円 661"/>
        <xdr:cNvSpPr/>
      </xdr:nvSpPr>
      <xdr:spPr>
        <a:xfrm>
          <a:off x="14541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81729</xdr:rowOff>
    </xdr:from>
    <xdr:ext cx="469744" cy="259045"/>
    <xdr:sp macro="" textlink="">
      <xdr:nvSpPr>
        <xdr:cNvPr id="663" name="テキスト ボックス 662"/>
        <xdr:cNvSpPr txBox="1"/>
      </xdr:nvSpPr>
      <xdr:spPr>
        <a:xfrm>
          <a:off x="14357428" y="1362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150654</xdr:rowOff>
    </xdr:from>
    <xdr:to>
      <xdr:col>72</xdr:col>
      <xdr:colOff>38100</xdr:colOff>
      <xdr:row>79</xdr:row>
      <xdr:rowOff>80804</xdr:rowOff>
    </xdr:to>
    <xdr:sp macro="" textlink="">
      <xdr:nvSpPr>
        <xdr:cNvPr id="664" name="楕円 663"/>
        <xdr:cNvSpPr/>
      </xdr:nvSpPr>
      <xdr:spPr>
        <a:xfrm>
          <a:off x="13652500" y="135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71931</xdr:rowOff>
    </xdr:from>
    <xdr:ext cx="469744" cy="259045"/>
    <xdr:sp macro="" textlink="">
      <xdr:nvSpPr>
        <xdr:cNvPr id="665" name="テキスト ボックス 664"/>
        <xdr:cNvSpPr txBox="1"/>
      </xdr:nvSpPr>
      <xdr:spPr>
        <a:xfrm>
          <a:off x="13468428" y="136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35016</xdr:rowOff>
    </xdr:from>
    <xdr:to>
      <xdr:col>67</xdr:col>
      <xdr:colOff>101600</xdr:colOff>
      <xdr:row>79</xdr:row>
      <xdr:rowOff>136616</xdr:rowOff>
    </xdr:to>
    <xdr:sp macro="" textlink="">
      <xdr:nvSpPr>
        <xdr:cNvPr id="666" name="楕円 665"/>
        <xdr:cNvSpPr/>
      </xdr:nvSpPr>
      <xdr:spPr>
        <a:xfrm>
          <a:off x="12763500" y="135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127743</xdr:rowOff>
    </xdr:from>
    <xdr:ext cx="378565" cy="259045"/>
    <xdr:sp macro="" textlink="">
      <xdr:nvSpPr>
        <xdr:cNvPr id="667" name="テキスト ボックス 666"/>
        <xdr:cNvSpPr txBox="1"/>
      </xdr:nvSpPr>
      <xdr:spPr>
        <a:xfrm>
          <a:off x="12625017" y="1367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2" name="直線コネクタ 691"/>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3"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4" name="直線コネクタ 693"/>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5"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6" name="直線コネクタ 695"/>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141833</xdr:rowOff>
    </xdr:from>
    <xdr:to>
      <xdr:col>85</xdr:col>
      <xdr:colOff>127000</xdr:colOff>
      <xdr:row>95</xdr:row>
      <xdr:rowOff>10770</xdr:rowOff>
    </xdr:to>
    <xdr:cxnSp macro="">
      <xdr:nvCxnSpPr>
        <xdr:cNvPr id="697" name="直線コネクタ 696"/>
        <xdr:cNvCxnSpPr/>
      </xdr:nvCxnSpPr>
      <xdr:spPr>
        <a:xfrm flipV="1">
          <a:off x="15481300" y="16086683"/>
          <a:ext cx="838200" cy="2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147338</xdr:rowOff>
    </xdr:from>
    <xdr:ext cx="534377" cy="259045"/>
    <xdr:sp macro="" textlink="">
      <xdr:nvSpPr>
        <xdr:cNvPr id="698" name="公債費平均値テキスト"/>
        <xdr:cNvSpPr txBox="1"/>
      </xdr:nvSpPr>
      <xdr:spPr>
        <a:xfrm>
          <a:off x="16370300" y="16092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9" name="フローチャート: 判断 698"/>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10770</xdr:rowOff>
    </xdr:from>
    <xdr:to>
      <xdr:col>81</xdr:col>
      <xdr:colOff>50800</xdr:colOff>
      <xdr:row>95</xdr:row>
      <xdr:rowOff>58662</xdr:rowOff>
    </xdr:to>
    <xdr:cxnSp macro="">
      <xdr:nvCxnSpPr>
        <xdr:cNvPr id="700" name="直線コネクタ 699"/>
        <xdr:cNvCxnSpPr/>
      </xdr:nvCxnSpPr>
      <xdr:spPr>
        <a:xfrm flipV="1">
          <a:off x="14592300" y="16298520"/>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701" name="フローチャート: 判断 700"/>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85831</xdr:rowOff>
    </xdr:from>
    <xdr:ext cx="534377" cy="259045"/>
    <xdr:sp macro="" textlink="">
      <xdr:nvSpPr>
        <xdr:cNvPr id="702" name="テキスト ボックス 701"/>
        <xdr:cNvSpPr txBox="1"/>
      </xdr:nvSpPr>
      <xdr:spPr>
        <a:xfrm>
          <a:off x="15214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154939</xdr:rowOff>
    </xdr:from>
    <xdr:to>
      <xdr:col>76</xdr:col>
      <xdr:colOff>114300</xdr:colOff>
      <xdr:row>95</xdr:row>
      <xdr:rowOff>58662</xdr:rowOff>
    </xdr:to>
    <xdr:cxnSp macro="">
      <xdr:nvCxnSpPr>
        <xdr:cNvPr id="703" name="直線コネクタ 702"/>
        <xdr:cNvCxnSpPr/>
      </xdr:nvCxnSpPr>
      <xdr:spPr>
        <a:xfrm>
          <a:off x="13703300" y="16271239"/>
          <a:ext cx="889000" cy="7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4" name="フローチャート: 判断 703"/>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60419</xdr:rowOff>
    </xdr:from>
    <xdr:ext cx="534377" cy="259045"/>
    <xdr:sp macro="" textlink="">
      <xdr:nvSpPr>
        <xdr:cNvPr id="705" name="テキスト ボックス 704"/>
        <xdr:cNvSpPr txBox="1"/>
      </xdr:nvSpPr>
      <xdr:spPr>
        <a:xfrm>
          <a:off x="14325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80150</xdr:rowOff>
    </xdr:from>
    <xdr:to>
      <xdr:col>71</xdr:col>
      <xdr:colOff>177800</xdr:colOff>
      <xdr:row>94</xdr:row>
      <xdr:rowOff>154939</xdr:rowOff>
    </xdr:to>
    <xdr:cxnSp macro="">
      <xdr:nvCxnSpPr>
        <xdr:cNvPr id="706" name="直線コネクタ 705"/>
        <xdr:cNvCxnSpPr/>
      </xdr:nvCxnSpPr>
      <xdr:spPr>
        <a:xfrm>
          <a:off x="12814300" y="16196450"/>
          <a:ext cx="8890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114770</xdr:rowOff>
    </xdr:from>
    <xdr:to>
      <xdr:col>72</xdr:col>
      <xdr:colOff>38100</xdr:colOff>
      <xdr:row>93</xdr:row>
      <xdr:rowOff>44920</xdr:rowOff>
    </xdr:to>
    <xdr:sp macro="" textlink="">
      <xdr:nvSpPr>
        <xdr:cNvPr id="707" name="フローチャート: 判断 706"/>
        <xdr:cNvSpPr/>
      </xdr:nvSpPr>
      <xdr:spPr>
        <a:xfrm>
          <a:off x="13652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61447</xdr:rowOff>
    </xdr:from>
    <xdr:ext cx="534377" cy="259045"/>
    <xdr:sp macro="" textlink="">
      <xdr:nvSpPr>
        <xdr:cNvPr id="708" name="テキスト ボックス 707"/>
        <xdr:cNvSpPr txBox="1"/>
      </xdr:nvSpPr>
      <xdr:spPr>
        <a:xfrm>
          <a:off x="13436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9" name="フローチャート: 判断 708"/>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145039</xdr:rowOff>
    </xdr:from>
    <xdr:ext cx="534377" cy="259045"/>
    <xdr:sp macro="" textlink="">
      <xdr:nvSpPr>
        <xdr:cNvPr id="710" name="テキスト ボックス 709"/>
        <xdr:cNvSpPr txBox="1"/>
      </xdr:nvSpPr>
      <xdr:spPr>
        <a:xfrm>
          <a:off x="12547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91033</xdr:rowOff>
    </xdr:from>
    <xdr:to>
      <xdr:col>85</xdr:col>
      <xdr:colOff>177800</xdr:colOff>
      <xdr:row>94</xdr:row>
      <xdr:rowOff>21183</xdr:rowOff>
    </xdr:to>
    <xdr:sp macro="" textlink="">
      <xdr:nvSpPr>
        <xdr:cNvPr id="716" name="楕円 715"/>
        <xdr:cNvSpPr/>
      </xdr:nvSpPr>
      <xdr:spPr>
        <a:xfrm>
          <a:off x="16268700" y="160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113910</xdr:rowOff>
    </xdr:from>
    <xdr:ext cx="534377" cy="259045"/>
    <xdr:sp macro="" textlink="">
      <xdr:nvSpPr>
        <xdr:cNvPr id="717" name="公債費該当値テキスト"/>
        <xdr:cNvSpPr txBox="1"/>
      </xdr:nvSpPr>
      <xdr:spPr>
        <a:xfrm>
          <a:off x="16370300" y="158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131420</xdr:rowOff>
    </xdr:from>
    <xdr:to>
      <xdr:col>81</xdr:col>
      <xdr:colOff>101600</xdr:colOff>
      <xdr:row>95</xdr:row>
      <xdr:rowOff>61570</xdr:rowOff>
    </xdr:to>
    <xdr:sp macro="" textlink="">
      <xdr:nvSpPr>
        <xdr:cNvPr id="718" name="楕円 717"/>
        <xdr:cNvSpPr/>
      </xdr:nvSpPr>
      <xdr:spPr>
        <a:xfrm>
          <a:off x="15430500" y="162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52697</xdr:rowOff>
    </xdr:from>
    <xdr:ext cx="534377" cy="259045"/>
    <xdr:sp macro="" textlink="">
      <xdr:nvSpPr>
        <xdr:cNvPr id="719" name="テキスト ボックス 718"/>
        <xdr:cNvSpPr txBox="1"/>
      </xdr:nvSpPr>
      <xdr:spPr>
        <a:xfrm>
          <a:off x="15214111" y="163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7862</xdr:rowOff>
    </xdr:from>
    <xdr:to>
      <xdr:col>76</xdr:col>
      <xdr:colOff>165100</xdr:colOff>
      <xdr:row>95</xdr:row>
      <xdr:rowOff>109462</xdr:rowOff>
    </xdr:to>
    <xdr:sp macro="" textlink="">
      <xdr:nvSpPr>
        <xdr:cNvPr id="720" name="楕円 719"/>
        <xdr:cNvSpPr/>
      </xdr:nvSpPr>
      <xdr:spPr>
        <a:xfrm>
          <a:off x="14541500" y="16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100589</xdr:rowOff>
    </xdr:from>
    <xdr:ext cx="534377" cy="259045"/>
    <xdr:sp macro="" textlink="">
      <xdr:nvSpPr>
        <xdr:cNvPr id="721" name="テキスト ボックス 720"/>
        <xdr:cNvSpPr txBox="1"/>
      </xdr:nvSpPr>
      <xdr:spPr>
        <a:xfrm>
          <a:off x="14325111" y="163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104139</xdr:rowOff>
    </xdr:from>
    <xdr:to>
      <xdr:col>72</xdr:col>
      <xdr:colOff>38100</xdr:colOff>
      <xdr:row>95</xdr:row>
      <xdr:rowOff>34289</xdr:rowOff>
    </xdr:to>
    <xdr:sp macro="" textlink="">
      <xdr:nvSpPr>
        <xdr:cNvPr id="722" name="楕円 721"/>
        <xdr:cNvSpPr/>
      </xdr:nvSpPr>
      <xdr:spPr>
        <a:xfrm>
          <a:off x="13652500" y="162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25416</xdr:rowOff>
    </xdr:from>
    <xdr:ext cx="534377" cy="259045"/>
    <xdr:sp macro="" textlink="">
      <xdr:nvSpPr>
        <xdr:cNvPr id="723" name="テキスト ボックス 722"/>
        <xdr:cNvSpPr txBox="1"/>
      </xdr:nvSpPr>
      <xdr:spPr>
        <a:xfrm>
          <a:off x="13436111" y="1631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29350</xdr:rowOff>
    </xdr:from>
    <xdr:to>
      <xdr:col>67</xdr:col>
      <xdr:colOff>101600</xdr:colOff>
      <xdr:row>94</xdr:row>
      <xdr:rowOff>130950</xdr:rowOff>
    </xdr:to>
    <xdr:sp macro="" textlink="">
      <xdr:nvSpPr>
        <xdr:cNvPr id="724" name="楕円 723"/>
        <xdr:cNvSpPr/>
      </xdr:nvSpPr>
      <xdr:spPr>
        <a:xfrm>
          <a:off x="12763500" y="161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122077</xdr:rowOff>
    </xdr:from>
    <xdr:ext cx="534377" cy="259045"/>
    <xdr:sp macro="" textlink="">
      <xdr:nvSpPr>
        <xdr:cNvPr id="725" name="テキスト ボックス 724"/>
        <xdr:cNvSpPr txBox="1"/>
      </xdr:nvSpPr>
      <xdr:spPr>
        <a:xfrm>
          <a:off x="12547111" y="162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51" name="直線コネクタ 750"/>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4"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5" name="直線コネクタ 754"/>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121738</xdr:rowOff>
    </xdr:from>
    <xdr:to>
      <xdr:col>116</xdr:col>
      <xdr:colOff>63500</xdr:colOff>
      <xdr:row>38</xdr:row>
      <xdr:rowOff>123372</xdr:rowOff>
    </xdr:to>
    <xdr:cxnSp macro="">
      <xdr:nvCxnSpPr>
        <xdr:cNvPr id="756" name="直線コネクタ 755"/>
        <xdr:cNvCxnSpPr/>
      </xdr:nvCxnSpPr>
      <xdr:spPr>
        <a:xfrm flipV="1">
          <a:off x="21323300" y="663683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64061</xdr:rowOff>
    </xdr:from>
    <xdr:ext cx="313932" cy="259045"/>
    <xdr:sp macro="" textlink="">
      <xdr:nvSpPr>
        <xdr:cNvPr id="757" name="諸支出金平均値テキスト"/>
        <xdr:cNvSpPr txBox="1"/>
      </xdr:nvSpPr>
      <xdr:spPr>
        <a:xfrm>
          <a:off x="22212300" y="6579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58" name="フローチャート: 判断 757"/>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123372</xdr:rowOff>
    </xdr:from>
    <xdr:to>
      <xdr:col>111</xdr:col>
      <xdr:colOff>177800</xdr:colOff>
      <xdr:row>38</xdr:row>
      <xdr:rowOff>123372</xdr:rowOff>
    </xdr:to>
    <xdr:cxnSp macro="">
      <xdr:nvCxnSpPr>
        <xdr:cNvPr id="759" name="直線コネクタ 758"/>
        <xdr:cNvCxnSpPr/>
      </xdr:nvCxnSpPr>
      <xdr:spPr>
        <a:xfrm>
          <a:off x="20434300" y="6638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60" name="フローチャート: 判断 759"/>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19974</xdr:rowOff>
    </xdr:from>
    <xdr:ext cx="313932" cy="259045"/>
    <xdr:sp macro="" textlink="">
      <xdr:nvSpPr>
        <xdr:cNvPr id="761" name="テキスト ボックス 760"/>
        <xdr:cNvSpPr txBox="1"/>
      </xdr:nvSpPr>
      <xdr:spPr>
        <a:xfrm>
          <a:off x="21166333" y="670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123372</xdr:rowOff>
    </xdr:from>
    <xdr:to>
      <xdr:col>107</xdr:col>
      <xdr:colOff>50800</xdr:colOff>
      <xdr:row>38</xdr:row>
      <xdr:rowOff>125004</xdr:rowOff>
    </xdr:to>
    <xdr:cxnSp macro="">
      <xdr:nvCxnSpPr>
        <xdr:cNvPr id="762" name="直線コネクタ 761"/>
        <xdr:cNvCxnSpPr/>
      </xdr:nvCxnSpPr>
      <xdr:spPr>
        <a:xfrm flipV="1">
          <a:off x="19545300" y="66384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3" name="フローチャート: 判断 762"/>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90187</xdr:rowOff>
    </xdr:from>
    <xdr:ext cx="313932" cy="259045"/>
    <xdr:sp macro="" textlink="">
      <xdr:nvSpPr>
        <xdr:cNvPr id="764" name="テキスト ボックス 763"/>
        <xdr:cNvSpPr txBox="1"/>
      </xdr:nvSpPr>
      <xdr:spPr>
        <a:xfrm>
          <a:off x="20277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123372</xdr:rowOff>
    </xdr:from>
    <xdr:to>
      <xdr:col>102</xdr:col>
      <xdr:colOff>114300</xdr:colOff>
      <xdr:row>38</xdr:row>
      <xdr:rowOff>125004</xdr:rowOff>
    </xdr:to>
    <xdr:cxnSp macro="">
      <xdr:nvCxnSpPr>
        <xdr:cNvPr id="765" name="直線コネクタ 764"/>
        <xdr:cNvCxnSpPr/>
      </xdr:nvCxnSpPr>
      <xdr:spPr>
        <a:xfrm>
          <a:off x="18656300" y="66384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116658</xdr:rowOff>
    </xdr:from>
    <xdr:to>
      <xdr:col>102</xdr:col>
      <xdr:colOff>165100</xdr:colOff>
      <xdr:row>38</xdr:row>
      <xdr:rowOff>46808</xdr:rowOff>
    </xdr:to>
    <xdr:sp macro="" textlink="">
      <xdr:nvSpPr>
        <xdr:cNvPr id="766" name="フローチャート: 判断 765"/>
        <xdr:cNvSpPr/>
      </xdr:nvSpPr>
      <xdr:spPr>
        <a:xfrm>
          <a:off x="19494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63335</xdr:rowOff>
    </xdr:from>
    <xdr:ext cx="378565" cy="259045"/>
    <xdr:sp macro="" textlink="">
      <xdr:nvSpPr>
        <xdr:cNvPr id="767" name="テキスト ボックス 766"/>
        <xdr:cNvSpPr txBox="1"/>
      </xdr:nvSpPr>
      <xdr:spPr>
        <a:xfrm>
          <a:off x="19356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68" name="フローチャート: 判断 767"/>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91820</xdr:rowOff>
    </xdr:from>
    <xdr:ext cx="313932" cy="259045"/>
    <xdr:sp macro="" textlink="">
      <xdr:nvSpPr>
        <xdr:cNvPr id="769" name="テキスト ボックス 768"/>
        <xdr:cNvSpPr txBox="1"/>
      </xdr:nvSpPr>
      <xdr:spPr>
        <a:xfrm>
          <a:off x="18499333" y="6778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75" name="楕円 774"/>
        <xdr:cNvSpPr/>
      </xdr:nvSpPr>
      <xdr:spPr>
        <a:xfrm>
          <a:off x="221107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93816</xdr:rowOff>
    </xdr:from>
    <xdr:ext cx="313932" cy="259045"/>
    <xdr:sp macro="" textlink="">
      <xdr:nvSpPr>
        <xdr:cNvPr id="776" name="諸支出金該当値テキスト"/>
        <xdr:cNvSpPr txBox="1"/>
      </xdr:nvSpPr>
      <xdr:spPr>
        <a:xfrm>
          <a:off x="22212300" y="643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72572</xdr:rowOff>
    </xdr:from>
    <xdr:to>
      <xdr:col>112</xdr:col>
      <xdr:colOff>38100</xdr:colOff>
      <xdr:row>39</xdr:row>
      <xdr:rowOff>2722</xdr:rowOff>
    </xdr:to>
    <xdr:sp macro="" textlink="">
      <xdr:nvSpPr>
        <xdr:cNvPr id="777" name="楕円 776"/>
        <xdr:cNvSpPr/>
      </xdr:nvSpPr>
      <xdr:spPr>
        <a:xfrm>
          <a:off x="21272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19249</xdr:rowOff>
    </xdr:from>
    <xdr:ext cx="313932" cy="259045"/>
    <xdr:sp macro="" textlink="">
      <xdr:nvSpPr>
        <xdr:cNvPr id="778" name="テキスト ボックス 777"/>
        <xdr:cNvSpPr txBox="1"/>
      </xdr:nvSpPr>
      <xdr:spPr>
        <a:xfrm>
          <a:off x="21166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72572</xdr:rowOff>
    </xdr:from>
    <xdr:to>
      <xdr:col>107</xdr:col>
      <xdr:colOff>101600</xdr:colOff>
      <xdr:row>39</xdr:row>
      <xdr:rowOff>2722</xdr:rowOff>
    </xdr:to>
    <xdr:sp macro="" textlink="">
      <xdr:nvSpPr>
        <xdr:cNvPr id="779" name="楕円 778"/>
        <xdr:cNvSpPr/>
      </xdr:nvSpPr>
      <xdr:spPr>
        <a:xfrm>
          <a:off x="20383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19249</xdr:rowOff>
    </xdr:from>
    <xdr:ext cx="313932" cy="259045"/>
    <xdr:sp macro="" textlink="">
      <xdr:nvSpPr>
        <xdr:cNvPr id="780" name="テキスト ボックス 779"/>
        <xdr:cNvSpPr txBox="1"/>
      </xdr:nvSpPr>
      <xdr:spPr>
        <a:xfrm>
          <a:off x="20277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74204</xdr:rowOff>
    </xdr:from>
    <xdr:to>
      <xdr:col>102</xdr:col>
      <xdr:colOff>165100</xdr:colOff>
      <xdr:row>39</xdr:row>
      <xdr:rowOff>4354</xdr:rowOff>
    </xdr:to>
    <xdr:sp macro="" textlink="">
      <xdr:nvSpPr>
        <xdr:cNvPr id="781" name="楕円 780"/>
        <xdr:cNvSpPr/>
      </xdr:nvSpPr>
      <xdr:spPr>
        <a:xfrm>
          <a:off x="19494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166931</xdr:rowOff>
    </xdr:from>
    <xdr:ext cx="313932" cy="259045"/>
    <xdr:sp macro="" textlink="">
      <xdr:nvSpPr>
        <xdr:cNvPr id="782" name="テキスト ボックス 781"/>
        <xdr:cNvSpPr txBox="1"/>
      </xdr:nvSpPr>
      <xdr:spPr>
        <a:xfrm>
          <a:off x="19388333" y="6682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72572</xdr:rowOff>
    </xdr:from>
    <xdr:to>
      <xdr:col>98</xdr:col>
      <xdr:colOff>38100</xdr:colOff>
      <xdr:row>39</xdr:row>
      <xdr:rowOff>2722</xdr:rowOff>
    </xdr:to>
    <xdr:sp macro="" textlink="">
      <xdr:nvSpPr>
        <xdr:cNvPr id="783" name="楕円 782"/>
        <xdr:cNvSpPr/>
      </xdr:nvSpPr>
      <xdr:spPr>
        <a:xfrm>
          <a:off x="18605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19249</xdr:rowOff>
    </xdr:from>
    <xdr:ext cx="313932" cy="259045"/>
    <xdr:sp macro="" textlink="">
      <xdr:nvSpPr>
        <xdr:cNvPr id="784" name="テキスト ボックス 783"/>
        <xdr:cNvSpPr txBox="1"/>
      </xdr:nvSpPr>
      <xdr:spPr>
        <a:xfrm>
          <a:off x="18499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・総務費が住民一人当たり</a:t>
          </a:r>
          <a:r>
            <a:rPr kumimoji="1" lang="en-US" altLang="ja-JP" sz="1100">
              <a:solidFill>
                <a:schemeClr val="dk1"/>
              </a:solidFill>
              <a:effectLst/>
              <a:latin typeface="+mn-lt"/>
              <a:ea typeface="+mn-ea"/>
              <a:cs typeface="+mn-cs"/>
            </a:rPr>
            <a:t>84,683</a:t>
          </a:r>
          <a:r>
            <a:rPr kumimoji="1" lang="ja-JP" altLang="ja-JP" sz="1100">
              <a:solidFill>
                <a:schemeClr val="dk1"/>
              </a:solidFill>
              <a:effectLst/>
              <a:latin typeface="+mn-lt"/>
              <a:ea typeface="+mn-ea"/>
              <a:cs typeface="+mn-cs"/>
            </a:rPr>
            <a:t>円となっており、類似団体平均に比べ高い状況にあるのは、平成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年度における本庁舎管理事業等が主な要因である。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・消防費が住民一人当たり</a:t>
          </a:r>
          <a:r>
            <a:rPr kumimoji="1" lang="en-US" altLang="ja-JP" sz="1100">
              <a:solidFill>
                <a:schemeClr val="dk1"/>
              </a:solidFill>
              <a:effectLst/>
              <a:latin typeface="+mn-lt"/>
              <a:ea typeface="+mn-ea"/>
              <a:cs typeface="+mn-cs"/>
            </a:rPr>
            <a:t>27,660</a:t>
          </a:r>
          <a:r>
            <a:rPr kumimoji="1" lang="ja-JP" altLang="ja-JP" sz="1100">
              <a:solidFill>
                <a:schemeClr val="dk1"/>
              </a:solidFill>
              <a:effectLst/>
              <a:latin typeface="+mn-lt"/>
              <a:ea typeface="+mn-ea"/>
              <a:cs typeface="+mn-cs"/>
            </a:rPr>
            <a:t>円となっており、類似団体平均に比べ高い状況にあるのは、平成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年度における</a:t>
          </a:r>
          <a:r>
            <a:rPr lang="ja-JP" altLang="ja-JP" sz="1100">
              <a:solidFill>
                <a:schemeClr val="dk1"/>
              </a:solidFill>
              <a:effectLst/>
              <a:latin typeface="+mn-lt"/>
              <a:ea typeface="+mn-ea"/>
              <a:cs typeface="+mn-cs"/>
            </a:rPr>
            <a:t>防災行政無線施設管理事業</a:t>
          </a:r>
          <a:r>
            <a:rPr kumimoji="1" lang="ja-JP" altLang="ja-JP" sz="1100">
              <a:solidFill>
                <a:schemeClr val="dk1"/>
              </a:solidFill>
              <a:effectLst/>
              <a:latin typeface="+mn-lt"/>
              <a:ea typeface="+mn-ea"/>
              <a:cs typeface="+mn-cs"/>
            </a:rPr>
            <a:t>等が主な要因である。</a:t>
          </a:r>
          <a:endParaRPr lang="ja-JP" altLang="ja-JP" sz="1400">
            <a:effectLst/>
          </a:endParaRPr>
        </a:p>
        <a:p>
          <a:r>
            <a:rPr kumimoji="1" lang="ja-JP" altLang="ja-JP" sz="1100">
              <a:solidFill>
                <a:schemeClr val="dk1"/>
              </a:solidFill>
              <a:effectLst/>
              <a:latin typeface="+mn-lt"/>
              <a:ea typeface="+mn-ea"/>
              <a:cs typeface="+mn-cs"/>
            </a:rPr>
            <a:t>・衛生費が住民一人当たり</a:t>
          </a:r>
          <a:r>
            <a:rPr kumimoji="1" lang="en-US" altLang="ja-JP" sz="1100">
              <a:solidFill>
                <a:schemeClr val="dk1"/>
              </a:solidFill>
              <a:effectLst/>
              <a:latin typeface="+mn-lt"/>
              <a:ea typeface="+mn-ea"/>
              <a:cs typeface="+mn-cs"/>
            </a:rPr>
            <a:t>56,669</a:t>
          </a:r>
          <a:r>
            <a:rPr kumimoji="1" lang="ja-JP" altLang="ja-JP" sz="1100">
              <a:solidFill>
                <a:schemeClr val="dk1"/>
              </a:solidFill>
              <a:effectLst/>
              <a:latin typeface="+mn-lt"/>
              <a:ea typeface="+mn-ea"/>
              <a:cs typeface="+mn-cs"/>
            </a:rPr>
            <a:t>円となっており、類似団体平均に比べ高い状況にあるのは、火葬場建設事業等が主な要因である。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財政改革を着実に進めていることから、実質収支額は継続的に黒字を確保している。実質単年度収支についても、「第２次行政改革大綱（平成２８～３２年度）」に基づく取組をはじめ、経費削減に努めていること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年度までは黒字を確保していたが、平成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年度は収支の均衡を図るために多額の財政調整基金を取り崩したため、赤字となった。</a:t>
          </a:r>
          <a:endParaRPr lang="ja-JP" altLang="ja-JP" sz="1400">
            <a:effectLst/>
          </a:endParaRPr>
        </a:p>
        <a:p>
          <a:r>
            <a:rPr kumimoji="1" lang="ja-JP" altLang="ja-JP" sz="1100">
              <a:solidFill>
                <a:schemeClr val="dk1"/>
              </a:solidFill>
              <a:effectLst/>
              <a:latin typeface="+mn-lt"/>
              <a:ea typeface="+mn-ea"/>
              <a:cs typeface="+mn-cs"/>
            </a:rPr>
            <a:t>　財政調整基金残高は、前年度決算剰余金の積立等に伴い平成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年度以外は増加しており、平成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年度の標準財政規模比は</a:t>
          </a:r>
          <a:r>
            <a:rPr kumimoji="1" lang="en-US" altLang="ja-JP" sz="1100">
              <a:solidFill>
                <a:schemeClr val="dk1"/>
              </a:solidFill>
              <a:effectLst/>
              <a:latin typeface="+mn-lt"/>
              <a:ea typeface="+mn-ea"/>
              <a:cs typeface="+mn-cs"/>
            </a:rPr>
            <a:t>45.63</a:t>
          </a:r>
          <a:r>
            <a:rPr kumimoji="1" lang="ja-JP" altLang="ja-JP" sz="1100">
              <a:solidFill>
                <a:schemeClr val="dk1"/>
              </a:solidFill>
              <a:effectLst/>
              <a:latin typeface="+mn-lt"/>
              <a:ea typeface="+mn-ea"/>
              <a:cs typeface="+mn-cs"/>
            </a:rPr>
            <a:t>％となっている。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全ての会計で実質収支（資金不足額・剰余額）については黒字を保っている。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国民健康保険事業や介護保険事業においては、近年高齢化が進み、給付費が増加傾向にあることから、保険料の設定の見直しを検討するなど、健全な財政運営に努める。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据置期間を終えた合併特例債の償還が始まったことにより、元利償還金が平成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340</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元利償還金の増加に伴い、災害復旧費等に係る基準財政需要額が増加し、算入公債費等は、平成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百万円増加している。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合併特例債や臨時財政対策債などの借入増により一般会計等に係る地方債の現在高が大幅に増加により、将来負担比率の分子は</a:t>
          </a:r>
          <a:r>
            <a:rPr kumimoji="1" lang="en-US" altLang="ja-JP" sz="1100">
              <a:solidFill>
                <a:schemeClr val="dk1"/>
              </a:solidFill>
              <a:effectLst/>
              <a:latin typeface="+mn-lt"/>
              <a:ea typeface="+mn-ea"/>
              <a:cs typeface="+mn-cs"/>
            </a:rPr>
            <a:t>362</a:t>
          </a:r>
          <a:r>
            <a:rPr kumimoji="1" lang="ja-JP" altLang="ja-JP" sz="1100">
              <a:solidFill>
                <a:schemeClr val="dk1"/>
              </a:solidFill>
              <a:effectLst/>
              <a:latin typeface="+mn-lt"/>
              <a:ea typeface="+mn-ea"/>
              <a:cs typeface="+mn-cs"/>
            </a:rPr>
            <a:t>百万円増加したが、今後も交付税措置のある有利な市債に絞った発行を原則として、健全財政に努める。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・収支の均衡を図るため財政調整基金を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百万円取り崩した一方で、決算剰余金として財政調整基金に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百万円積み立てたこと、平成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年度から毎年積立てを行っている合併振興基金に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億円積み立てたこと、公債費増高に対する措置として減債基金に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千万円積み立てたこと等により、基金全体としては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合併特例措置の逓減や合併特例債の発行期限延長を踏まえ、喫緊の課題である公共施設の再配置等については、合併特例債を有効活用するとともに財政調整基金及び特定目的基金を積極的に活用する。そのため、合併特例債の発行期限であ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年度までに基金の総額は大幅に減少する見込みである。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・公共施設整備基金：市の公共施設を保全し、その機能の整備促進と円滑な財政運営を図る。</a:t>
          </a:r>
          <a:endParaRPr lang="ja-JP" altLang="ja-JP" sz="1400">
            <a:effectLst/>
          </a:endParaRPr>
        </a:p>
        <a:p>
          <a:r>
            <a:rPr kumimoji="1" lang="ja-JP" altLang="ja-JP" sz="1100">
              <a:solidFill>
                <a:schemeClr val="dk1"/>
              </a:solidFill>
              <a:effectLst/>
              <a:latin typeface="+mn-lt"/>
              <a:ea typeface="+mn-ea"/>
              <a:cs typeface="+mn-cs"/>
            </a:rPr>
            <a:t>・教育施設整備基金：市の教育施設整備に必要な財源を確保する。</a:t>
          </a:r>
          <a:endParaRPr lang="ja-JP" altLang="ja-JP" sz="1400">
            <a:effectLst/>
          </a:endParaRPr>
        </a:p>
        <a:p>
          <a:r>
            <a:rPr kumimoji="1" lang="ja-JP" altLang="ja-JP" sz="1100">
              <a:solidFill>
                <a:schemeClr val="dk1"/>
              </a:solidFill>
              <a:effectLst/>
              <a:latin typeface="+mn-lt"/>
              <a:ea typeface="+mn-ea"/>
              <a:cs typeface="+mn-cs"/>
            </a:rPr>
            <a:t>・合併振興基金　　：合併特例債を財源として、市民の連帯の強化及び地域振興を図る。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　　：事業を計画的に実施するため、</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億円を積み立てたことによる増額</a:t>
          </a:r>
          <a:endParaRPr lang="ja-JP" altLang="ja-JP" sz="1400">
            <a:effectLst/>
          </a:endParaRPr>
        </a:p>
        <a:p>
          <a:r>
            <a:rPr kumimoji="1" lang="ja-JP" altLang="ja-JP" sz="1100">
              <a:solidFill>
                <a:schemeClr val="dk1"/>
              </a:solidFill>
              <a:effectLst/>
              <a:latin typeface="+mn-lt"/>
              <a:ea typeface="+mn-ea"/>
              <a:cs typeface="+mn-cs"/>
            </a:rPr>
            <a:t>・ふるさと三豊応援基金：ふるさと納税の寄附額の増加に伴い、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・公共施設整備基金：公共施設等総合管理計画等に基づき、公共施設の再配置に係る事業充当分を取り崩していく予定</a:t>
          </a:r>
          <a:endParaRPr lang="ja-JP" altLang="ja-JP" sz="1400">
            <a:effectLst/>
          </a:endParaRPr>
        </a:p>
        <a:p>
          <a:r>
            <a:rPr kumimoji="1" lang="ja-JP" altLang="ja-JP" sz="1100">
              <a:solidFill>
                <a:schemeClr val="dk1"/>
              </a:solidFill>
              <a:effectLst/>
              <a:latin typeface="+mn-lt"/>
              <a:ea typeface="+mn-ea"/>
              <a:cs typeface="+mn-cs"/>
            </a:rPr>
            <a:t>・教育施設整備基金：教育施設の整備に係る事業充当分を取り崩していく予定</a:t>
          </a:r>
          <a:endParaRPr lang="ja-JP" altLang="ja-JP" sz="1400">
            <a:effectLst/>
          </a:endParaRPr>
        </a:p>
        <a:p>
          <a:r>
            <a:rPr kumimoji="1" lang="ja-JP" altLang="ja-JP" sz="1100">
              <a:solidFill>
                <a:schemeClr val="dk1"/>
              </a:solidFill>
              <a:effectLst/>
              <a:latin typeface="+mn-lt"/>
              <a:ea typeface="+mn-ea"/>
              <a:cs typeface="+mn-cs"/>
            </a:rPr>
            <a:t>・合併振興基金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年度以降に元金償還分を取り崩していく予定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収支の均衡を図るため財政調整基金を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89</a:t>
          </a:r>
          <a:r>
            <a:rPr kumimoji="1" lang="ja-JP" altLang="ja-JP" sz="1100" b="0" i="0" baseline="0">
              <a:solidFill>
                <a:schemeClr val="dk1"/>
              </a:solidFill>
              <a:effectLst/>
              <a:latin typeface="+mn-lt"/>
              <a:ea typeface="+mn-ea"/>
              <a:cs typeface="+mn-cs"/>
            </a:rPr>
            <a:t>百万円取り崩した</a:t>
          </a:r>
          <a:r>
            <a:rPr kumimoji="1" lang="ja-JP" altLang="ja-JP" sz="1100">
              <a:solidFill>
                <a:schemeClr val="dk1"/>
              </a:solidFill>
              <a:effectLst/>
              <a:latin typeface="+mn-lt"/>
              <a:ea typeface="+mn-ea"/>
              <a:cs typeface="+mn-cs"/>
            </a:rPr>
            <a:t>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百万円の取崩しを行い、令和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年度当初予算においては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百万円の取崩しを予定している。</a:t>
          </a:r>
          <a:endParaRPr lang="ja-JP" altLang="ja-JP" sz="1400">
            <a:effectLst/>
          </a:endParaRPr>
        </a:p>
        <a:p>
          <a:r>
            <a:rPr kumimoji="1" lang="ja-JP" altLang="ja-JP" sz="1100">
              <a:solidFill>
                <a:schemeClr val="dk1"/>
              </a:solidFill>
              <a:effectLst/>
              <a:latin typeface="+mn-lt"/>
              <a:ea typeface="+mn-ea"/>
              <a:cs typeface="+mn-cs"/>
            </a:rPr>
            <a:t>・公共施設の再配置等に係る経費の増大により、残高は年々減少していく見込みである。</a:t>
          </a:r>
          <a:endParaRPr lang="ja-JP" altLang="ja-JP" sz="1400">
            <a:effectLst/>
          </a:endParaRPr>
        </a:p>
        <a:p>
          <a:r>
            <a:rPr kumimoji="1" lang="ja-JP" altLang="ja-JP" sz="1100">
              <a:solidFill>
                <a:schemeClr val="dk1"/>
              </a:solidFill>
              <a:effectLst/>
              <a:latin typeface="+mn-lt"/>
              <a:ea typeface="+mn-ea"/>
              <a:cs typeface="+mn-cs"/>
            </a:rPr>
            <a:t>・災害対応に加え、将来の安定的な財政運営の備えとするため、財政調整基金の残高は標準財政規模の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・公債費増高に対する措置として減債基金に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千万円の取崩しを行い、令和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年度当初予算においては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億円の取崩しを予定している。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年度以降も減債基金の残高を一定水準確保するため計画的に積立てを行う予定（当初予算における取崩額に相当する額を前年度の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月補正予算において積立て）である。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35300467</v>
      </c>
      <c r="BO4" s="392"/>
      <c r="BP4" s="392"/>
      <c r="BQ4" s="392"/>
      <c r="BR4" s="392"/>
      <c r="BS4" s="392"/>
      <c r="BT4" s="392"/>
      <c r="BU4" s="393"/>
      <c r="BV4" s="391">
        <v>31783585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5.2</v>
      </c>
      <c r="CU4" s="398"/>
      <c r="CV4" s="398"/>
      <c r="CW4" s="398"/>
      <c r="CX4" s="398"/>
      <c r="CY4" s="398"/>
      <c r="CZ4" s="398"/>
      <c r="DA4" s="399"/>
      <c r="DB4" s="397">
        <v>5.4</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1" t="s">
        <v>93</v>
      </c>
      <c r="AN5" s="452"/>
      <c r="AO5" s="452"/>
      <c r="AP5" s="452"/>
      <c r="AQ5" s="452"/>
      <c r="AR5" s="452"/>
      <c r="AS5" s="452"/>
      <c r="AT5" s="453"/>
      <c r="AU5" s="454" t="s">
        <v>94</v>
      </c>
      <c r="AV5" s="455"/>
      <c r="AW5" s="455"/>
      <c r="AX5" s="455"/>
      <c r="AY5" s="456" t="s">
        <v>95</v>
      </c>
      <c r="AZ5" s="457"/>
      <c r="BA5" s="457"/>
      <c r="BB5" s="457"/>
      <c r="BC5" s="457"/>
      <c r="BD5" s="457"/>
      <c r="BE5" s="457"/>
      <c r="BF5" s="457"/>
      <c r="BG5" s="457"/>
      <c r="BH5" s="457"/>
      <c r="BI5" s="457"/>
      <c r="BJ5" s="457"/>
      <c r="BK5" s="457"/>
      <c r="BL5" s="457"/>
      <c r="BM5" s="458"/>
      <c r="BN5" s="459">
        <v>33651145</v>
      </c>
      <c r="BO5" s="460"/>
      <c r="BP5" s="460"/>
      <c r="BQ5" s="460"/>
      <c r="BR5" s="460"/>
      <c r="BS5" s="460"/>
      <c r="BT5" s="460"/>
      <c r="BU5" s="461"/>
      <c r="BV5" s="459">
        <v>30186839</v>
      </c>
      <c r="BW5" s="460"/>
      <c r="BX5" s="460"/>
      <c r="BY5" s="460"/>
      <c r="BZ5" s="460"/>
      <c r="CA5" s="460"/>
      <c r="CB5" s="460"/>
      <c r="CC5" s="461"/>
      <c r="CD5" s="462" t="s">
        <v>96</v>
      </c>
      <c r="CE5" s="463"/>
      <c r="CF5" s="463"/>
      <c r="CG5" s="463"/>
      <c r="CH5" s="463"/>
      <c r="CI5" s="463"/>
      <c r="CJ5" s="463"/>
      <c r="CK5" s="463"/>
      <c r="CL5" s="463"/>
      <c r="CM5" s="463"/>
      <c r="CN5" s="463"/>
      <c r="CO5" s="463"/>
      <c r="CP5" s="463"/>
      <c r="CQ5" s="463"/>
      <c r="CR5" s="463"/>
      <c r="CS5" s="464"/>
      <c r="CT5" s="425">
        <v>91.7</v>
      </c>
      <c r="CU5" s="426"/>
      <c r="CV5" s="426"/>
      <c r="CW5" s="426"/>
      <c r="CX5" s="426"/>
      <c r="CY5" s="426"/>
      <c r="CZ5" s="426"/>
      <c r="DA5" s="427"/>
      <c r="DB5" s="425">
        <v>90</v>
      </c>
      <c r="DC5" s="426"/>
      <c r="DD5" s="426"/>
      <c r="DE5" s="426"/>
      <c r="DF5" s="426"/>
      <c r="DG5" s="426"/>
      <c r="DH5" s="426"/>
      <c r="DI5" s="427"/>
      <c r="DJ5" s="185"/>
      <c r="DK5" s="185"/>
      <c r="DL5" s="185"/>
      <c r="DM5" s="185"/>
      <c r="DN5" s="185"/>
      <c r="DO5" s="185"/>
    </row>
    <row r="6" spans="1:119" ht="18.75" customHeight="1">
      <c r="A6" s="186"/>
      <c r="B6" s="428" t="s">
        <v>97</v>
      </c>
      <c r="C6" s="429"/>
      <c r="D6" s="429"/>
      <c r="E6" s="430"/>
      <c r="F6" s="430"/>
      <c r="G6" s="430"/>
      <c r="H6" s="430"/>
      <c r="I6" s="430"/>
      <c r="J6" s="430"/>
      <c r="K6" s="430"/>
      <c r="L6" s="430" t="s">
        <v>98</v>
      </c>
      <c r="M6" s="430"/>
      <c r="N6" s="430"/>
      <c r="O6" s="430"/>
      <c r="P6" s="430"/>
      <c r="Q6" s="430"/>
      <c r="R6" s="434"/>
      <c r="S6" s="434"/>
      <c r="T6" s="434"/>
      <c r="U6" s="434"/>
      <c r="V6" s="435"/>
      <c r="W6" s="438" t="s">
        <v>99</v>
      </c>
      <c r="X6" s="439"/>
      <c r="Y6" s="439"/>
      <c r="Z6" s="439"/>
      <c r="AA6" s="439"/>
      <c r="AB6" s="429"/>
      <c r="AC6" s="442" t="s">
        <v>100</v>
      </c>
      <c r="AD6" s="443"/>
      <c r="AE6" s="443"/>
      <c r="AF6" s="443"/>
      <c r="AG6" s="443"/>
      <c r="AH6" s="443"/>
      <c r="AI6" s="443"/>
      <c r="AJ6" s="443"/>
      <c r="AK6" s="443"/>
      <c r="AL6" s="444"/>
      <c r="AM6" s="451" t="s">
        <v>101</v>
      </c>
      <c r="AN6" s="452"/>
      <c r="AO6" s="452"/>
      <c r="AP6" s="452"/>
      <c r="AQ6" s="452"/>
      <c r="AR6" s="452"/>
      <c r="AS6" s="452"/>
      <c r="AT6" s="453"/>
      <c r="AU6" s="454" t="s">
        <v>94</v>
      </c>
      <c r="AV6" s="455"/>
      <c r="AW6" s="455"/>
      <c r="AX6" s="455"/>
      <c r="AY6" s="456" t="s">
        <v>102</v>
      </c>
      <c r="AZ6" s="457"/>
      <c r="BA6" s="457"/>
      <c r="BB6" s="457"/>
      <c r="BC6" s="457"/>
      <c r="BD6" s="457"/>
      <c r="BE6" s="457"/>
      <c r="BF6" s="457"/>
      <c r="BG6" s="457"/>
      <c r="BH6" s="457"/>
      <c r="BI6" s="457"/>
      <c r="BJ6" s="457"/>
      <c r="BK6" s="457"/>
      <c r="BL6" s="457"/>
      <c r="BM6" s="458"/>
      <c r="BN6" s="459">
        <v>1649322</v>
      </c>
      <c r="BO6" s="460"/>
      <c r="BP6" s="460"/>
      <c r="BQ6" s="460"/>
      <c r="BR6" s="460"/>
      <c r="BS6" s="460"/>
      <c r="BT6" s="460"/>
      <c r="BU6" s="461"/>
      <c r="BV6" s="459">
        <v>1596746</v>
      </c>
      <c r="BW6" s="460"/>
      <c r="BX6" s="460"/>
      <c r="BY6" s="460"/>
      <c r="BZ6" s="460"/>
      <c r="CA6" s="460"/>
      <c r="CB6" s="460"/>
      <c r="CC6" s="461"/>
      <c r="CD6" s="462" t="s">
        <v>103</v>
      </c>
      <c r="CE6" s="463"/>
      <c r="CF6" s="463"/>
      <c r="CG6" s="463"/>
      <c r="CH6" s="463"/>
      <c r="CI6" s="463"/>
      <c r="CJ6" s="463"/>
      <c r="CK6" s="463"/>
      <c r="CL6" s="463"/>
      <c r="CM6" s="463"/>
      <c r="CN6" s="463"/>
      <c r="CO6" s="463"/>
      <c r="CP6" s="463"/>
      <c r="CQ6" s="463"/>
      <c r="CR6" s="463"/>
      <c r="CS6" s="464"/>
      <c r="CT6" s="465">
        <v>96.4</v>
      </c>
      <c r="CU6" s="466"/>
      <c r="CV6" s="466"/>
      <c r="CW6" s="466"/>
      <c r="CX6" s="466"/>
      <c r="CY6" s="466"/>
      <c r="CZ6" s="466"/>
      <c r="DA6" s="467"/>
      <c r="DB6" s="465">
        <v>94.2</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45"/>
      <c r="AD7" s="446"/>
      <c r="AE7" s="446"/>
      <c r="AF7" s="446"/>
      <c r="AG7" s="446"/>
      <c r="AH7" s="446"/>
      <c r="AI7" s="446"/>
      <c r="AJ7" s="446"/>
      <c r="AK7" s="446"/>
      <c r="AL7" s="447"/>
      <c r="AM7" s="451" t="s">
        <v>104</v>
      </c>
      <c r="AN7" s="452"/>
      <c r="AO7" s="452"/>
      <c r="AP7" s="452"/>
      <c r="AQ7" s="452"/>
      <c r="AR7" s="452"/>
      <c r="AS7" s="452"/>
      <c r="AT7" s="453"/>
      <c r="AU7" s="454" t="s">
        <v>94</v>
      </c>
      <c r="AV7" s="455"/>
      <c r="AW7" s="455"/>
      <c r="AX7" s="455"/>
      <c r="AY7" s="456" t="s">
        <v>105</v>
      </c>
      <c r="AZ7" s="457"/>
      <c r="BA7" s="457"/>
      <c r="BB7" s="457"/>
      <c r="BC7" s="457"/>
      <c r="BD7" s="457"/>
      <c r="BE7" s="457"/>
      <c r="BF7" s="457"/>
      <c r="BG7" s="457"/>
      <c r="BH7" s="457"/>
      <c r="BI7" s="457"/>
      <c r="BJ7" s="457"/>
      <c r="BK7" s="457"/>
      <c r="BL7" s="457"/>
      <c r="BM7" s="458"/>
      <c r="BN7" s="459">
        <v>601646</v>
      </c>
      <c r="BO7" s="460"/>
      <c r="BP7" s="460"/>
      <c r="BQ7" s="460"/>
      <c r="BR7" s="460"/>
      <c r="BS7" s="460"/>
      <c r="BT7" s="460"/>
      <c r="BU7" s="461"/>
      <c r="BV7" s="459">
        <v>524944</v>
      </c>
      <c r="BW7" s="460"/>
      <c r="BX7" s="460"/>
      <c r="BY7" s="460"/>
      <c r="BZ7" s="460"/>
      <c r="CA7" s="460"/>
      <c r="CB7" s="460"/>
      <c r="CC7" s="461"/>
      <c r="CD7" s="462" t="s">
        <v>106</v>
      </c>
      <c r="CE7" s="463"/>
      <c r="CF7" s="463"/>
      <c r="CG7" s="463"/>
      <c r="CH7" s="463"/>
      <c r="CI7" s="463"/>
      <c r="CJ7" s="463"/>
      <c r="CK7" s="463"/>
      <c r="CL7" s="463"/>
      <c r="CM7" s="463"/>
      <c r="CN7" s="463"/>
      <c r="CO7" s="463"/>
      <c r="CP7" s="463"/>
      <c r="CQ7" s="463"/>
      <c r="CR7" s="463"/>
      <c r="CS7" s="464"/>
      <c r="CT7" s="459">
        <v>20285641</v>
      </c>
      <c r="CU7" s="460"/>
      <c r="CV7" s="460"/>
      <c r="CW7" s="460"/>
      <c r="CX7" s="460"/>
      <c r="CY7" s="460"/>
      <c r="CZ7" s="460"/>
      <c r="DA7" s="461"/>
      <c r="DB7" s="459">
        <v>19945023</v>
      </c>
      <c r="DC7" s="460"/>
      <c r="DD7" s="460"/>
      <c r="DE7" s="460"/>
      <c r="DF7" s="460"/>
      <c r="DG7" s="460"/>
      <c r="DH7" s="460"/>
      <c r="DI7" s="461"/>
      <c r="DJ7" s="185"/>
      <c r="DK7" s="185"/>
      <c r="DL7" s="185"/>
      <c r="DM7" s="185"/>
      <c r="DN7" s="185"/>
      <c r="DO7" s="185"/>
    </row>
    <row r="8" spans="1:119" ht="18.75" customHeight="1" thickBot="1">
      <c r="A8" s="186"/>
      <c r="B8" s="431"/>
      <c r="C8" s="432"/>
      <c r="D8" s="432"/>
      <c r="E8" s="433"/>
      <c r="F8" s="433"/>
      <c r="G8" s="433"/>
      <c r="H8" s="433"/>
      <c r="I8" s="433"/>
      <c r="J8" s="433"/>
      <c r="K8" s="433"/>
      <c r="L8" s="433"/>
      <c r="M8" s="433"/>
      <c r="N8" s="433"/>
      <c r="O8" s="433"/>
      <c r="P8" s="433"/>
      <c r="Q8" s="433"/>
      <c r="R8" s="436"/>
      <c r="S8" s="436"/>
      <c r="T8" s="436"/>
      <c r="U8" s="436"/>
      <c r="V8" s="437"/>
      <c r="W8" s="440"/>
      <c r="X8" s="441"/>
      <c r="Y8" s="441"/>
      <c r="Z8" s="441"/>
      <c r="AA8" s="441"/>
      <c r="AB8" s="432"/>
      <c r="AC8" s="448"/>
      <c r="AD8" s="449"/>
      <c r="AE8" s="449"/>
      <c r="AF8" s="449"/>
      <c r="AG8" s="449"/>
      <c r="AH8" s="449"/>
      <c r="AI8" s="449"/>
      <c r="AJ8" s="449"/>
      <c r="AK8" s="449"/>
      <c r="AL8" s="450"/>
      <c r="AM8" s="451" t="s">
        <v>107</v>
      </c>
      <c r="AN8" s="452"/>
      <c r="AO8" s="452"/>
      <c r="AP8" s="452"/>
      <c r="AQ8" s="452"/>
      <c r="AR8" s="452"/>
      <c r="AS8" s="452"/>
      <c r="AT8" s="453"/>
      <c r="AU8" s="454" t="s">
        <v>94</v>
      </c>
      <c r="AV8" s="455"/>
      <c r="AW8" s="455"/>
      <c r="AX8" s="455"/>
      <c r="AY8" s="456" t="s">
        <v>108</v>
      </c>
      <c r="AZ8" s="457"/>
      <c r="BA8" s="457"/>
      <c r="BB8" s="457"/>
      <c r="BC8" s="457"/>
      <c r="BD8" s="457"/>
      <c r="BE8" s="457"/>
      <c r="BF8" s="457"/>
      <c r="BG8" s="457"/>
      <c r="BH8" s="457"/>
      <c r="BI8" s="457"/>
      <c r="BJ8" s="457"/>
      <c r="BK8" s="457"/>
      <c r="BL8" s="457"/>
      <c r="BM8" s="458"/>
      <c r="BN8" s="459">
        <v>1047676</v>
      </c>
      <c r="BO8" s="460"/>
      <c r="BP8" s="460"/>
      <c r="BQ8" s="460"/>
      <c r="BR8" s="460"/>
      <c r="BS8" s="460"/>
      <c r="BT8" s="460"/>
      <c r="BU8" s="461"/>
      <c r="BV8" s="459">
        <v>1071802</v>
      </c>
      <c r="BW8" s="460"/>
      <c r="BX8" s="460"/>
      <c r="BY8" s="460"/>
      <c r="BZ8" s="460"/>
      <c r="CA8" s="460"/>
      <c r="CB8" s="460"/>
      <c r="CC8" s="461"/>
      <c r="CD8" s="462" t="s">
        <v>109</v>
      </c>
      <c r="CE8" s="463"/>
      <c r="CF8" s="463"/>
      <c r="CG8" s="463"/>
      <c r="CH8" s="463"/>
      <c r="CI8" s="463"/>
      <c r="CJ8" s="463"/>
      <c r="CK8" s="463"/>
      <c r="CL8" s="463"/>
      <c r="CM8" s="463"/>
      <c r="CN8" s="463"/>
      <c r="CO8" s="463"/>
      <c r="CP8" s="463"/>
      <c r="CQ8" s="463"/>
      <c r="CR8" s="463"/>
      <c r="CS8" s="464"/>
      <c r="CT8" s="468">
        <v>0.47</v>
      </c>
      <c r="CU8" s="469"/>
      <c r="CV8" s="469"/>
      <c r="CW8" s="469"/>
      <c r="CX8" s="469"/>
      <c r="CY8" s="469"/>
      <c r="CZ8" s="469"/>
      <c r="DA8" s="470"/>
      <c r="DB8" s="468">
        <v>0.48</v>
      </c>
      <c r="DC8" s="469"/>
      <c r="DD8" s="469"/>
      <c r="DE8" s="469"/>
      <c r="DF8" s="469"/>
      <c r="DG8" s="469"/>
      <c r="DH8" s="469"/>
      <c r="DI8" s="470"/>
      <c r="DJ8" s="185"/>
      <c r="DK8" s="185"/>
      <c r="DL8" s="185"/>
      <c r="DM8" s="185"/>
      <c r="DN8" s="185"/>
      <c r="DO8" s="185"/>
    </row>
    <row r="9" spans="1:119" ht="18.75" customHeight="1" thickBot="1">
      <c r="A9" s="186"/>
      <c r="B9" s="422" t="s">
        <v>110</v>
      </c>
      <c r="C9" s="423"/>
      <c r="D9" s="423"/>
      <c r="E9" s="423"/>
      <c r="F9" s="423"/>
      <c r="G9" s="423"/>
      <c r="H9" s="423"/>
      <c r="I9" s="423"/>
      <c r="J9" s="423"/>
      <c r="K9" s="471"/>
      <c r="L9" s="472" t="s">
        <v>111</v>
      </c>
      <c r="M9" s="473"/>
      <c r="N9" s="473"/>
      <c r="O9" s="473"/>
      <c r="P9" s="473"/>
      <c r="Q9" s="474"/>
      <c r="R9" s="475">
        <v>65524</v>
      </c>
      <c r="S9" s="476"/>
      <c r="T9" s="476"/>
      <c r="U9" s="476"/>
      <c r="V9" s="477"/>
      <c r="W9" s="385" t="s">
        <v>112</v>
      </c>
      <c r="X9" s="386"/>
      <c r="Y9" s="386"/>
      <c r="Z9" s="386"/>
      <c r="AA9" s="386"/>
      <c r="AB9" s="386"/>
      <c r="AC9" s="386"/>
      <c r="AD9" s="386"/>
      <c r="AE9" s="386"/>
      <c r="AF9" s="386"/>
      <c r="AG9" s="386"/>
      <c r="AH9" s="386"/>
      <c r="AI9" s="386"/>
      <c r="AJ9" s="386"/>
      <c r="AK9" s="386"/>
      <c r="AL9" s="387"/>
      <c r="AM9" s="451" t="s">
        <v>113</v>
      </c>
      <c r="AN9" s="452"/>
      <c r="AO9" s="452"/>
      <c r="AP9" s="452"/>
      <c r="AQ9" s="452"/>
      <c r="AR9" s="452"/>
      <c r="AS9" s="452"/>
      <c r="AT9" s="453"/>
      <c r="AU9" s="454" t="s">
        <v>114</v>
      </c>
      <c r="AV9" s="455"/>
      <c r="AW9" s="455"/>
      <c r="AX9" s="455"/>
      <c r="AY9" s="456" t="s">
        <v>115</v>
      </c>
      <c r="AZ9" s="457"/>
      <c r="BA9" s="457"/>
      <c r="BB9" s="457"/>
      <c r="BC9" s="457"/>
      <c r="BD9" s="457"/>
      <c r="BE9" s="457"/>
      <c r="BF9" s="457"/>
      <c r="BG9" s="457"/>
      <c r="BH9" s="457"/>
      <c r="BI9" s="457"/>
      <c r="BJ9" s="457"/>
      <c r="BK9" s="457"/>
      <c r="BL9" s="457"/>
      <c r="BM9" s="458"/>
      <c r="BN9" s="459">
        <v>-24126</v>
      </c>
      <c r="BO9" s="460"/>
      <c r="BP9" s="460"/>
      <c r="BQ9" s="460"/>
      <c r="BR9" s="460"/>
      <c r="BS9" s="460"/>
      <c r="BT9" s="460"/>
      <c r="BU9" s="461"/>
      <c r="BV9" s="459">
        <v>-138132</v>
      </c>
      <c r="BW9" s="460"/>
      <c r="BX9" s="460"/>
      <c r="BY9" s="460"/>
      <c r="BZ9" s="460"/>
      <c r="CA9" s="460"/>
      <c r="CB9" s="460"/>
      <c r="CC9" s="461"/>
      <c r="CD9" s="462" t="s">
        <v>116</v>
      </c>
      <c r="CE9" s="463"/>
      <c r="CF9" s="463"/>
      <c r="CG9" s="463"/>
      <c r="CH9" s="463"/>
      <c r="CI9" s="463"/>
      <c r="CJ9" s="463"/>
      <c r="CK9" s="463"/>
      <c r="CL9" s="463"/>
      <c r="CM9" s="463"/>
      <c r="CN9" s="463"/>
      <c r="CO9" s="463"/>
      <c r="CP9" s="463"/>
      <c r="CQ9" s="463"/>
      <c r="CR9" s="463"/>
      <c r="CS9" s="464"/>
      <c r="CT9" s="425">
        <v>11.4</v>
      </c>
      <c r="CU9" s="426"/>
      <c r="CV9" s="426"/>
      <c r="CW9" s="426"/>
      <c r="CX9" s="426"/>
      <c r="CY9" s="426"/>
      <c r="CZ9" s="426"/>
      <c r="DA9" s="427"/>
      <c r="DB9" s="425">
        <v>10.9</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2"/>
      <c r="N10" s="452"/>
      <c r="O10" s="452"/>
      <c r="P10" s="452"/>
      <c r="Q10" s="453"/>
      <c r="R10" s="479">
        <v>68512</v>
      </c>
      <c r="S10" s="480"/>
      <c r="T10" s="480"/>
      <c r="U10" s="480"/>
      <c r="V10" s="481"/>
      <c r="W10" s="416"/>
      <c r="X10" s="417"/>
      <c r="Y10" s="417"/>
      <c r="Z10" s="417"/>
      <c r="AA10" s="417"/>
      <c r="AB10" s="417"/>
      <c r="AC10" s="417"/>
      <c r="AD10" s="417"/>
      <c r="AE10" s="417"/>
      <c r="AF10" s="417"/>
      <c r="AG10" s="417"/>
      <c r="AH10" s="417"/>
      <c r="AI10" s="417"/>
      <c r="AJ10" s="417"/>
      <c r="AK10" s="417"/>
      <c r="AL10" s="420"/>
      <c r="AM10" s="451" t="s">
        <v>118</v>
      </c>
      <c r="AN10" s="452"/>
      <c r="AO10" s="452"/>
      <c r="AP10" s="452"/>
      <c r="AQ10" s="452"/>
      <c r="AR10" s="452"/>
      <c r="AS10" s="452"/>
      <c r="AT10" s="453"/>
      <c r="AU10" s="454" t="s">
        <v>94</v>
      </c>
      <c r="AV10" s="455"/>
      <c r="AW10" s="455"/>
      <c r="AX10" s="455"/>
      <c r="AY10" s="456" t="s">
        <v>119</v>
      </c>
      <c r="AZ10" s="457"/>
      <c r="BA10" s="457"/>
      <c r="BB10" s="457"/>
      <c r="BC10" s="457"/>
      <c r="BD10" s="457"/>
      <c r="BE10" s="457"/>
      <c r="BF10" s="457"/>
      <c r="BG10" s="457"/>
      <c r="BH10" s="457"/>
      <c r="BI10" s="457"/>
      <c r="BJ10" s="457"/>
      <c r="BK10" s="457"/>
      <c r="BL10" s="457"/>
      <c r="BM10" s="458"/>
      <c r="BN10" s="459">
        <v>563484</v>
      </c>
      <c r="BO10" s="460"/>
      <c r="BP10" s="460"/>
      <c r="BQ10" s="460"/>
      <c r="BR10" s="460"/>
      <c r="BS10" s="460"/>
      <c r="BT10" s="460"/>
      <c r="BU10" s="461"/>
      <c r="BV10" s="459">
        <v>625744</v>
      </c>
      <c r="BW10" s="460"/>
      <c r="BX10" s="460"/>
      <c r="BY10" s="460"/>
      <c r="BZ10" s="460"/>
      <c r="CA10" s="460"/>
      <c r="CB10" s="460"/>
      <c r="CC10" s="461"/>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1" t="s">
        <v>123</v>
      </c>
      <c r="AN11" s="452"/>
      <c r="AO11" s="452"/>
      <c r="AP11" s="452"/>
      <c r="AQ11" s="452"/>
      <c r="AR11" s="452"/>
      <c r="AS11" s="452"/>
      <c r="AT11" s="453"/>
      <c r="AU11" s="454" t="s">
        <v>94</v>
      </c>
      <c r="AV11" s="455"/>
      <c r="AW11" s="455"/>
      <c r="AX11" s="455"/>
      <c r="AY11" s="456" t="s">
        <v>124</v>
      </c>
      <c r="AZ11" s="457"/>
      <c r="BA11" s="457"/>
      <c r="BB11" s="457"/>
      <c r="BC11" s="457"/>
      <c r="BD11" s="457"/>
      <c r="BE11" s="457"/>
      <c r="BF11" s="457"/>
      <c r="BG11" s="457"/>
      <c r="BH11" s="457"/>
      <c r="BI11" s="457"/>
      <c r="BJ11" s="457"/>
      <c r="BK11" s="457"/>
      <c r="BL11" s="457"/>
      <c r="BM11" s="458"/>
      <c r="BN11" s="459">
        <v>0</v>
      </c>
      <c r="BO11" s="460"/>
      <c r="BP11" s="460"/>
      <c r="BQ11" s="460"/>
      <c r="BR11" s="460"/>
      <c r="BS11" s="460"/>
      <c r="BT11" s="460"/>
      <c r="BU11" s="461"/>
      <c r="BV11" s="459">
        <v>0</v>
      </c>
      <c r="BW11" s="460"/>
      <c r="BX11" s="460"/>
      <c r="BY11" s="460"/>
      <c r="BZ11" s="460"/>
      <c r="CA11" s="460"/>
      <c r="CB11" s="460"/>
      <c r="CC11" s="461"/>
      <c r="CD11" s="462" t="s">
        <v>125</v>
      </c>
      <c r="CE11" s="463"/>
      <c r="CF11" s="463"/>
      <c r="CG11" s="463"/>
      <c r="CH11" s="463"/>
      <c r="CI11" s="463"/>
      <c r="CJ11" s="463"/>
      <c r="CK11" s="463"/>
      <c r="CL11" s="463"/>
      <c r="CM11" s="463"/>
      <c r="CN11" s="463"/>
      <c r="CO11" s="463"/>
      <c r="CP11" s="463"/>
      <c r="CQ11" s="463"/>
      <c r="CR11" s="463"/>
      <c r="CS11" s="464"/>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c r="A12" s="186"/>
      <c r="B12" s="488" t="s">
        <v>128</v>
      </c>
      <c r="C12" s="489"/>
      <c r="D12" s="489"/>
      <c r="E12" s="489"/>
      <c r="F12" s="489"/>
      <c r="G12" s="489"/>
      <c r="H12" s="489"/>
      <c r="I12" s="489"/>
      <c r="J12" s="489"/>
      <c r="K12" s="490"/>
      <c r="L12" s="497" t="s">
        <v>129</v>
      </c>
      <c r="M12" s="498"/>
      <c r="N12" s="498"/>
      <c r="O12" s="498"/>
      <c r="P12" s="498"/>
      <c r="Q12" s="499"/>
      <c r="R12" s="500">
        <v>65959</v>
      </c>
      <c r="S12" s="501"/>
      <c r="T12" s="501"/>
      <c r="U12" s="501"/>
      <c r="V12" s="502"/>
      <c r="W12" s="503" t="s">
        <v>1</v>
      </c>
      <c r="X12" s="455"/>
      <c r="Y12" s="455"/>
      <c r="Z12" s="455"/>
      <c r="AA12" s="455"/>
      <c r="AB12" s="504"/>
      <c r="AC12" s="454" t="s">
        <v>130</v>
      </c>
      <c r="AD12" s="455"/>
      <c r="AE12" s="455"/>
      <c r="AF12" s="455"/>
      <c r="AG12" s="504"/>
      <c r="AH12" s="454" t="s">
        <v>131</v>
      </c>
      <c r="AI12" s="455"/>
      <c r="AJ12" s="455"/>
      <c r="AK12" s="455"/>
      <c r="AL12" s="505"/>
      <c r="AM12" s="451" t="s">
        <v>132</v>
      </c>
      <c r="AN12" s="452"/>
      <c r="AO12" s="452"/>
      <c r="AP12" s="452"/>
      <c r="AQ12" s="452"/>
      <c r="AR12" s="452"/>
      <c r="AS12" s="452"/>
      <c r="AT12" s="453"/>
      <c r="AU12" s="454" t="s">
        <v>133</v>
      </c>
      <c r="AV12" s="455"/>
      <c r="AW12" s="455"/>
      <c r="AX12" s="455"/>
      <c r="AY12" s="456" t="s">
        <v>134</v>
      </c>
      <c r="AZ12" s="457"/>
      <c r="BA12" s="457"/>
      <c r="BB12" s="457"/>
      <c r="BC12" s="457"/>
      <c r="BD12" s="457"/>
      <c r="BE12" s="457"/>
      <c r="BF12" s="457"/>
      <c r="BG12" s="457"/>
      <c r="BH12" s="457"/>
      <c r="BI12" s="457"/>
      <c r="BJ12" s="457"/>
      <c r="BK12" s="457"/>
      <c r="BL12" s="457"/>
      <c r="BM12" s="458"/>
      <c r="BN12" s="459">
        <v>1488805</v>
      </c>
      <c r="BO12" s="460"/>
      <c r="BP12" s="460"/>
      <c r="BQ12" s="460"/>
      <c r="BR12" s="460"/>
      <c r="BS12" s="460"/>
      <c r="BT12" s="460"/>
      <c r="BU12" s="461"/>
      <c r="BV12" s="459">
        <v>280975</v>
      </c>
      <c r="BW12" s="460"/>
      <c r="BX12" s="460"/>
      <c r="BY12" s="460"/>
      <c r="BZ12" s="460"/>
      <c r="CA12" s="460"/>
      <c r="CB12" s="460"/>
      <c r="CC12" s="461"/>
      <c r="CD12" s="462" t="s">
        <v>135</v>
      </c>
      <c r="CE12" s="463"/>
      <c r="CF12" s="463"/>
      <c r="CG12" s="463"/>
      <c r="CH12" s="463"/>
      <c r="CI12" s="463"/>
      <c r="CJ12" s="463"/>
      <c r="CK12" s="463"/>
      <c r="CL12" s="463"/>
      <c r="CM12" s="463"/>
      <c r="CN12" s="463"/>
      <c r="CO12" s="463"/>
      <c r="CP12" s="463"/>
      <c r="CQ12" s="463"/>
      <c r="CR12" s="463"/>
      <c r="CS12" s="464"/>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65062</v>
      </c>
      <c r="S13" s="510"/>
      <c r="T13" s="510"/>
      <c r="U13" s="510"/>
      <c r="V13" s="511"/>
      <c r="W13" s="438" t="s">
        <v>138</v>
      </c>
      <c r="X13" s="439"/>
      <c r="Y13" s="439"/>
      <c r="Z13" s="439"/>
      <c r="AA13" s="439"/>
      <c r="AB13" s="429"/>
      <c r="AC13" s="479">
        <v>3756</v>
      </c>
      <c r="AD13" s="480"/>
      <c r="AE13" s="480"/>
      <c r="AF13" s="480"/>
      <c r="AG13" s="519"/>
      <c r="AH13" s="479">
        <v>4274</v>
      </c>
      <c r="AI13" s="480"/>
      <c r="AJ13" s="480"/>
      <c r="AK13" s="480"/>
      <c r="AL13" s="481"/>
      <c r="AM13" s="451" t="s">
        <v>139</v>
      </c>
      <c r="AN13" s="452"/>
      <c r="AO13" s="452"/>
      <c r="AP13" s="452"/>
      <c r="AQ13" s="452"/>
      <c r="AR13" s="452"/>
      <c r="AS13" s="452"/>
      <c r="AT13" s="453"/>
      <c r="AU13" s="454" t="s">
        <v>140</v>
      </c>
      <c r="AV13" s="455"/>
      <c r="AW13" s="455"/>
      <c r="AX13" s="455"/>
      <c r="AY13" s="456" t="s">
        <v>141</v>
      </c>
      <c r="AZ13" s="457"/>
      <c r="BA13" s="457"/>
      <c r="BB13" s="457"/>
      <c r="BC13" s="457"/>
      <c r="BD13" s="457"/>
      <c r="BE13" s="457"/>
      <c r="BF13" s="457"/>
      <c r="BG13" s="457"/>
      <c r="BH13" s="457"/>
      <c r="BI13" s="457"/>
      <c r="BJ13" s="457"/>
      <c r="BK13" s="457"/>
      <c r="BL13" s="457"/>
      <c r="BM13" s="458"/>
      <c r="BN13" s="459">
        <v>-949447</v>
      </c>
      <c r="BO13" s="460"/>
      <c r="BP13" s="460"/>
      <c r="BQ13" s="460"/>
      <c r="BR13" s="460"/>
      <c r="BS13" s="460"/>
      <c r="BT13" s="460"/>
      <c r="BU13" s="461"/>
      <c r="BV13" s="459">
        <v>206637</v>
      </c>
      <c r="BW13" s="460"/>
      <c r="BX13" s="460"/>
      <c r="BY13" s="460"/>
      <c r="BZ13" s="460"/>
      <c r="CA13" s="460"/>
      <c r="CB13" s="460"/>
      <c r="CC13" s="461"/>
      <c r="CD13" s="462" t="s">
        <v>142</v>
      </c>
      <c r="CE13" s="463"/>
      <c r="CF13" s="463"/>
      <c r="CG13" s="463"/>
      <c r="CH13" s="463"/>
      <c r="CI13" s="463"/>
      <c r="CJ13" s="463"/>
      <c r="CK13" s="463"/>
      <c r="CL13" s="463"/>
      <c r="CM13" s="463"/>
      <c r="CN13" s="463"/>
      <c r="CO13" s="463"/>
      <c r="CP13" s="463"/>
      <c r="CQ13" s="463"/>
      <c r="CR13" s="463"/>
      <c r="CS13" s="464"/>
      <c r="CT13" s="425">
        <v>3.8</v>
      </c>
      <c r="CU13" s="426"/>
      <c r="CV13" s="426"/>
      <c r="CW13" s="426"/>
      <c r="CX13" s="426"/>
      <c r="CY13" s="426"/>
      <c r="CZ13" s="426"/>
      <c r="DA13" s="427"/>
      <c r="DB13" s="425">
        <v>3.8</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66642</v>
      </c>
      <c r="S14" s="510"/>
      <c r="T14" s="510"/>
      <c r="U14" s="510"/>
      <c r="V14" s="511"/>
      <c r="W14" s="418"/>
      <c r="X14" s="419"/>
      <c r="Y14" s="419"/>
      <c r="Z14" s="419"/>
      <c r="AA14" s="419"/>
      <c r="AB14" s="408"/>
      <c r="AC14" s="512">
        <v>12.1</v>
      </c>
      <c r="AD14" s="513"/>
      <c r="AE14" s="513"/>
      <c r="AF14" s="513"/>
      <c r="AG14" s="514"/>
      <c r="AH14" s="512">
        <v>13.1</v>
      </c>
      <c r="AI14" s="513"/>
      <c r="AJ14" s="513"/>
      <c r="AK14" s="513"/>
      <c r="AL14" s="515"/>
      <c r="AM14" s="451"/>
      <c r="AN14" s="452"/>
      <c r="AO14" s="452"/>
      <c r="AP14" s="452"/>
      <c r="AQ14" s="452"/>
      <c r="AR14" s="452"/>
      <c r="AS14" s="452"/>
      <c r="AT14" s="453"/>
      <c r="AU14" s="454"/>
      <c r="AV14" s="455"/>
      <c r="AW14" s="455"/>
      <c r="AX14" s="455"/>
      <c r="AY14" s="456"/>
      <c r="AZ14" s="457"/>
      <c r="BA14" s="457"/>
      <c r="BB14" s="457"/>
      <c r="BC14" s="457"/>
      <c r="BD14" s="457"/>
      <c r="BE14" s="457"/>
      <c r="BF14" s="457"/>
      <c r="BG14" s="457"/>
      <c r="BH14" s="457"/>
      <c r="BI14" s="457"/>
      <c r="BJ14" s="457"/>
      <c r="BK14" s="457"/>
      <c r="BL14" s="457"/>
      <c r="BM14" s="458"/>
      <c r="BN14" s="459"/>
      <c r="BO14" s="460"/>
      <c r="BP14" s="460"/>
      <c r="BQ14" s="460"/>
      <c r="BR14" s="460"/>
      <c r="BS14" s="460"/>
      <c r="BT14" s="460"/>
      <c r="BU14" s="461"/>
      <c r="BV14" s="459"/>
      <c r="BW14" s="460"/>
      <c r="BX14" s="460"/>
      <c r="BY14" s="460"/>
      <c r="BZ14" s="460"/>
      <c r="CA14" s="460"/>
      <c r="CB14" s="460"/>
      <c r="CC14" s="461"/>
      <c r="CD14" s="520" t="s">
        <v>144</v>
      </c>
      <c r="CE14" s="521"/>
      <c r="CF14" s="521"/>
      <c r="CG14" s="521"/>
      <c r="CH14" s="521"/>
      <c r="CI14" s="521"/>
      <c r="CJ14" s="521"/>
      <c r="CK14" s="521"/>
      <c r="CL14" s="521"/>
      <c r="CM14" s="521"/>
      <c r="CN14" s="521"/>
      <c r="CO14" s="521"/>
      <c r="CP14" s="521"/>
      <c r="CQ14" s="521"/>
      <c r="CR14" s="521"/>
      <c r="CS14" s="522"/>
      <c r="CT14" s="523" t="s">
        <v>136</v>
      </c>
      <c r="CU14" s="524"/>
      <c r="CV14" s="524"/>
      <c r="CW14" s="524"/>
      <c r="CX14" s="524"/>
      <c r="CY14" s="524"/>
      <c r="CZ14" s="524"/>
      <c r="DA14" s="525"/>
      <c r="DB14" s="523" t="s">
        <v>145</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146</v>
      </c>
      <c r="N15" s="517"/>
      <c r="O15" s="517"/>
      <c r="P15" s="517"/>
      <c r="Q15" s="518"/>
      <c r="R15" s="509">
        <v>65854</v>
      </c>
      <c r="S15" s="510"/>
      <c r="T15" s="510"/>
      <c r="U15" s="510"/>
      <c r="V15" s="511"/>
      <c r="W15" s="438" t="s">
        <v>147</v>
      </c>
      <c r="X15" s="439"/>
      <c r="Y15" s="439"/>
      <c r="Z15" s="439"/>
      <c r="AA15" s="439"/>
      <c r="AB15" s="429"/>
      <c r="AC15" s="479">
        <v>10089</v>
      </c>
      <c r="AD15" s="480"/>
      <c r="AE15" s="480"/>
      <c r="AF15" s="480"/>
      <c r="AG15" s="519"/>
      <c r="AH15" s="479">
        <v>10465</v>
      </c>
      <c r="AI15" s="480"/>
      <c r="AJ15" s="480"/>
      <c r="AK15" s="480"/>
      <c r="AL15" s="481"/>
      <c r="AM15" s="451"/>
      <c r="AN15" s="452"/>
      <c r="AO15" s="452"/>
      <c r="AP15" s="452"/>
      <c r="AQ15" s="452"/>
      <c r="AR15" s="452"/>
      <c r="AS15" s="452"/>
      <c r="AT15" s="453"/>
      <c r="AU15" s="454"/>
      <c r="AV15" s="455"/>
      <c r="AW15" s="455"/>
      <c r="AX15" s="455"/>
      <c r="AY15" s="388" t="s">
        <v>148</v>
      </c>
      <c r="AZ15" s="389"/>
      <c r="BA15" s="389"/>
      <c r="BB15" s="389"/>
      <c r="BC15" s="389"/>
      <c r="BD15" s="389"/>
      <c r="BE15" s="389"/>
      <c r="BF15" s="389"/>
      <c r="BG15" s="389"/>
      <c r="BH15" s="389"/>
      <c r="BI15" s="389"/>
      <c r="BJ15" s="389"/>
      <c r="BK15" s="389"/>
      <c r="BL15" s="389"/>
      <c r="BM15" s="390"/>
      <c r="BN15" s="391">
        <v>7417955</v>
      </c>
      <c r="BO15" s="392"/>
      <c r="BP15" s="392"/>
      <c r="BQ15" s="392"/>
      <c r="BR15" s="392"/>
      <c r="BS15" s="392"/>
      <c r="BT15" s="392"/>
      <c r="BU15" s="393"/>
      <c r="BV15" s="391">
        <v>7407959</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29"/>
      <c r="N16" s="529"/>
      <c r="O16" s="529"/>
      <c r="P16" s="529"/>
      <c r="Q16" s="530"/>
      <c r="R16" s="531" t="s">
        <v>151</v>
      </c>
      <c r="S16" s="532"/>
      <c r="T16" s="532"/>
      <c r="U16" s="532"/>
      <c r="V16" s="533"/>
      <c r="W16" s="418"/>
      <c r="X16" s="419"/>
      <c r="Y16" s="419"/>
      <c r="Z16" s="419"/>
      <c r="AA16" s="419"/>
      <c r="AB16" s="408"/>
      <c r="AC16" s="512">
        <v>32.4</v>
      </c>
      <c r="AD16" s="513"/>
      <c r="AE16" s="513"/>
      <c r="AF16" s="513"/>
      <c r="AG16" s="514"/>
      <c r="AH16" s="512">
        <v>32</v>
      </c>
      <c r="AI16" s="513"/>
      <c r="AJ16" s="513"/>
      <c r="AK16" s="513"/>
      <c r="AL16" s="515"/>
      <c r="AM16" s="451"/>
      <c r="AN16" s="452"/>
      <c r="AO16" s="452"/>
      <c r="AP16" s="452"/>
      <c r="AQ16" s="452"/>
      <c r="AR16" s="452"/>
      <c r="AS16" s="452"/>
      <c r="AT16" s="453"/>
      <c r="AU16" s="454"/>
      <c r="AV16" s="455"/>
      <c r="AW16" s="455"/>
      <c r="AX16" s="455"/>
      <c r="AY16" s="456" t="s">
        <v>152</v>
      </c>
      <c r="AZ16" s="457"/>
      <c r="BA16" s="457"/>
      <c r="BB16" s="457"/>
      <c r="BC16" s="457"/>
      <c r="BD16" s="457"/>
      <c r="BE16" s="457"/>
      <c r="BF16" s="457"/>
      <c r="BG16" s="457"/>
      <c r="BH16" s="457"/>
      <c r="BI16" s="457"/>
      <c r="BJ16" s="457"/>
      <c r="BK16" s="457"/>
      <c r="BL16" s="457"/>
      <c r="BM16" s="458"/>
      <c r="BN16" s="459">
        <v>16060173</v>
      </c>
      <c r="BO16" s="460"/>
      <c r="BP16" s="460"/>
      <c r="BQ16" s="460"/>
      <c r="BR16" s="460"/>
      <c r="BS16" s="460"/>
      <c r="BT16" s="460"/>
      <c r="BU16" s="461"/>
      <c r="BV16" s="459">
        <v>15521542</v>
      </c>
      <c r="BW16" s="460"/>
      <c r="BX16" s="460"/>
      <c r="BY16" s="460"/>
      <c r="BZ16" s="460"/>
      <c r="CA16" s="460"/>
      <c r="CB16" s="460"/>
      <c r="CC16" s="461"/>
      <c r="CD16" s="200"/>
      <c r="CE16" s="537"/>
      <c r="CF16" s="537"/>
      <c r="CG16" s="537"/>
      <c r="CH16" s="537"/>
      <c r="CI16" s="537"/>
      <c r="CJ16" s="537"/>
      <c r="CK16" s="537"/>
      <c r="CL16" s="537"/>
      <c r="CM16" s="537"/>
      <c r="CN16" s="537"/>
      <c r="CO16" s="537"/>
      <c r="CP16" s="537"/>
      <c r="CQ16" s="537"/>
      <c r="CR16" s="537"/>
      <c r="CS16" s="538"/>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4" t="s">
        <v>153</v>
      </c>
      <c r="N17" s="535"/>
      <c r="O17" s="535"/>
      <c r="P17" s="535"/>
      <c r="Q17" s="536"/>
      <c r="R17" s="531" t="s">
        <v>154</v>
      </c>
      <c r="S17" s="532"/>
      <c r="T17" s="532"/>
      <c r="U17" s="532"/>
      <c r="V17" s="533"/>
      <c r="W17" s="438" t="s">
        <v>155</v>
      </c>
      <c r="X17" s="439"/>
      <c r="Y17" s="439"/>
      <c r="Z17" s="439"/>
      <c r="AA17" s="439"/>
      <c r="AB17" s="429"/>
      <c r="AC17" s="479">
        <v>17317</v>
      </c>
      <c r="AD17" s="480"/>
      <c r="AE17" s="480"/>
      <c r="AF17" s="480"/>
      <c r="AG17" s="519"/>
      <c r="AH17" s="479">
        <v>17979</v>
      </c>
      <c r="AI17" s="480"/>
      <c r="AJ17" s="480"/>
      <c r="AK17" s="480"/>
      <c r="AL17" s="481"/>
      <c r="AM17" s="451"/>
      <c r="AN17" s="452"/>
      <c r="AO17" s="452"/>
      <c r="AP17" s="452"/>
      <c r="AQ17" s="452"/>
      <c r="AR17" s="452"/>
      <c r="AS17" s="452"/>
      <c r="AT17" s="453"/>
      <c r="AU17" s="454"/>
      <c r="AV17" s="455"/>
      <c r="AW17" s="455"/>
      <c r="AX17" s="455"/>
      <c r="AY17" s="456" t="s">
        <v>156</v>
      </c>
      <c r="AZ17" s="457"/>
      <c r="BA17" s="457"/>
      <c r="BB17" s="457"/>
      <c r="BC17" s="457"/>
      <c r="BD17" s="457"/>
      <c r="BE17" s="457"/>
      <c r="BF17" s="457"/>
      <c r="BG17" s="457"/>
      <c r="BH17" s="457"/>
      <c r="BI17" s="457"/>
      <c r="BJ17" s="457"/>
      <c r="BK17" s="457"/>
      <c r="BL17" s="457"/>
      <c r="BM17" s="458"/>
      <c r="BN17" s="459">
        <v>9410101</v>
      </c>
      <c r="BO17" s="460"/>
      <c r="BP17" s="460"/>
      <c r="BQ17" s="460"/>
      <c r="BR17" s="460"/>
      <c r="BS17" s="460"/>
      <c r="BT17" s="460"/>
      <c r="BU17" s="461"/>
      <c r="BV17" s="459">
        <v>9406871</v>
      </c>
      <c r="BW17" s="460"/>
      <c r="BX17" s="460"/>
      <c r="BY17" s="460"/>
      <c r="BZ17" s="460"/>
      <c r="CA17" s="460"/>
      <c r="CB17" s="460"/>
      <c r="CC17" s="461"/>
      <c r="CD17" s="200"/>
      <c r="CE17" s="537"/>
      <c r="CF17" s="537"/>
      <c r="CG17" s="537"/>
      <c r="CH17" s="537"/>
      <c r="CI17" s="537"/>
      <c r="CJ17" s="537"/>
      <c r="CK17" s="537"/>
      <c r="CL17" s="537"/>
      <c r="CM17" s="537"/>
      <c r="CN17" s="537"/>
      <c r="CO17" s="537"/>
      <c r="CP17" s="537"/>
      <c r="CQ17" s="537"/>
      <c r="CR17" s="537"/>
      <c r="CS17" s="538"/>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222.7</v>
      </c>
      <c r="M18" s="541"/>
      <c r="N18" s="541"/>
      <c r="O18" s="541"/>
      <c r="P18" s="541"/>
      <c r="Q18" s="541"/>
      <c r="R18" s="542"/>
      <c r="S18" s="542"/>
      <c r="T18" s="542"/>
      <c r="U18" s="542"/>
      <c r="V18" s="543"/>
      <c r="W18" s="440"/>
      <c r="X18" s="441"/>
      <c r="Y18" s="441"/>
      <c r="Z18" s="441"/>
      <c r="AA18" s="441"/>
      <c r="AB18" s="432"/>
      <c r="AC18" s="544">
        <v>55.6</v>
      </c>
      <c r="AD18" s="545"/>
      <c r="AE18" s="545"/>
      <c r="AF18" s="545"/>
      <c r="AG18" s="546"/>
      <c r="AH18" s="544">
        <v>55</v>
      </c>
      <c r="AI18" s="545"/>
      <c r="AJ18" s="545"/>
      <c r="AK18" s="545"/>
      <c r="AL18" s="547"/>
      <c r="AM18" s="451"/>
      <c r="AN18" s="452"/>
      <c r="AO18" s="452"/>
      <c r="AP18" s="452"/>
      <c r="AQ18" s="452"/>
      <c r="AR18" s="452"/>
      <c r="AS18" s="452"/>
      <c r="AT18" s="453"/>
      <c r="AU18" s="454"/>
      <c r="AV18" s="455"/>
      <c r="AW18" s="455"/>
      <c r="AX18" s="455"/>
      <c r="AY18" s="456" t="s">
        <v>158</v>
      </c>
      <c r="AZ18" s="457"/>
      <c r="BA18" s="457"/>
      <c r="BB18" s="457"/>
      <c r="BC18" s="457"/>
      <c r="BD18" s="457"/>
      <c r="BE18" s="457"/>
      <c r="BF18" s="457"/>
      <c r="BG18" s="457"/>
      <c r="BH18" s="457"/>
      <c r="BI18" s="457"/>
      <c r="BJ18" s="457"/>
      <c r="BK18" s="457"/>
      <c r="BL18" s="457"/>
      <c r="BM18" s="458"/>
      <c r="BN18" s="459">
        <v>18787771</v>
      </c>
      <c r="BO18" s="460"/>
      <c r="BP18" s="460"/>
      <c r="BQ18" s="460"/>
      <c r="BR18" s="460"/>
      <c r="BS18" s="460"/>
      <c r="BT18" s="460"/>
      <c r="BU18" s="461"/>
      <c r="BV18" s="459">
        <v>18086817</v>
      </c>
      <c r="BW18" s="460"/>
      <c r="BX18" s="460"/>
      <c r="BY18" s="460"/>
      <c r="BZ18" s="460"/>
      <c r="CA18" s="460"/>
      <c r="CB18" s="460"/>
      <c r="CC18" s="461"/>
      <c r="CD18" s="200"/>
      <c r="CE18" s="537"/>
      <c r="CF18" s="537"/>
      <c r="CG18" s="537"/>
      <c r="CH18" s="537"/>
      <c r="CI18" s="537"/>
      <c r="CJ18" s="537"/>
      <c r="CK18" s="537"/>
      <c r="CL18" s="537"/>
      <c r="CM18" s="537"/>
      <c r="CN18" s="537"/>
      <c r="CO18" s="537"/>
      <c r="CP18" s="537"/>
      <c r="CQ18" s="537"/>
      <c r="CR18" s="537"/>
      <c r="CS18" s="538"/>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294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1"/>
      <c r="AN19" s="452"/>
      <c r="AO19" s="452"/>
      <c r="AP19" s="452"/>
      <c r="AQ19" s="452"/>
      <c r="AR19" s="452"/>
      <c r="AS19" s="452"/>
      <c r="AT19" s="453"/>
      <c r="AU19" s="454"/>
      <c r="AV19" s="455"/>
      <c r="AW19" s="455"/>
      <c r="AX19" s="455"/>
      <c r="AY19" s="456" t="s">
        <v>160</v>
      </c>
      <c r="AZ19" s="457"/>
      <c r="BA19" s="457"/>
      <c r="BB19" s="457"/>
      <c r="BC19" s="457"/>
      <c r="BD19" s="457"/>
      <c r="BE19" s="457"/>
      <c r="BF19" s="457"/>
      <c r="BG19" s="457"/>
      <c r="BH19" s="457"/>
      <c r="BI19" s="457"/>
      <c r="BJ19" s="457"/>
      <c r="BK19" s="457"/>
      <c r="BL19" s="457"/>
      <c r="BM19" s="458"/>
      <c r="BN19" s="459">
        <v>24721516</v>
      </c>
      <c r="BO19" s="460"/>
      <c r="BP19" s="460"/>
      <c r="BQ19" s="460"/>
      <c r="BR19" s="460"/>
      <c r="BS19" s="460"/>
      <c r="BT19" s="460"/>
      <c r="BU19" s="461"/>
      <c r="BV19" s="459">
        <v>22881460</v>
      </c>
      <c r="BW19" s="460"/>
      <c r="BX19" s="460"/>
      <c r="BY19" s="460"/>
      <c r="BZ19" s="460"/>
      <c r="CA19" s="460"/>
      <c r="CB19" s="460"/>
      <c r="CC19" s="461"/>
      <c r="CD19" s="200"/>
      <c r="CE19" s="537"/>
      <c r="CF19" s="537"/>
      <c r="CG19" s="537"/>
      <c r="CH19" s="537"/>
      <c r="CI19" s="537"/>
      <c r="CJ19" s="537"/>
      <c r="CK19" s="537"/>
      <c r="CL19" s="537"/>
      <c r="CM19" s="537"/>
      <c r="CN19" s="537"/>
      <c r="CO19" s="537"/>
      <c r="CP19" s="537"/>
      <c r="CQ19" s="537"/>
      <c r="CR19" s="537"/>
      <c r="CS19" s="538"/>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22761</v>
      </c>
      <c r="M20" s="548"/>
      <c r="N20" s="548"/>
      <c r="O20" s="548"/>
      <c r="P20" s="548"/>
      <c r="Q20" s="548"/>
      <c r="R20" s="549"/>
      <c r="S20" s="549"/>
      <c r="T20" s="549"/>
      <c r="U20" s="549"/>
      <c r="V20" s="550"/>
      <c r="W20" s="440"/>
      <c r="X20" s="441"/>
      <c r="Y20" s="441"/>
      <c r="Z20" s="441"/>
      <c r="AA20" s="441"/>
      <c r="AB20" s="441"/>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56"/>
      <c r="AZ20" s="457"/>
      <c r="BA20" s="457"/>
      <c r="BB20" s="457"/>
      <c r="BC20" s="457"/>
      <c r="BD20" s="457"/>
      <c r="BE20" s="457"/>
      <c r="BF20" s="457"/>
      <c r="BG20" s="457"/>
      <c r="BH20" s="457"/>
      <c r="BI20" s="457"/>
      <c r="BJ20" s="457"/>
      <c r="BK20" s="457"/>
      <c r="BL20" s="457"/>
      <c r="BM20" s="458"/>
      <c r="BN20" s="459"/>
      <c r="BO20" s="460"/>
      <c r="BP20" s="460"/>
      <c r="BQ20" s="460"/>
      <c r="BR20" s="460"/>
      <c r="BS20" s="460"/>
      <c r="BT20" s="460"/>
      <c r="BU20" s="461"/>
      <c r="BV20" s="459"/>
      <c r="BW20" s="460"/>
      <c r="BX20" s="460"/>
      <c r="BY20" s="460"/>
      <c r="BZ20" s="460"/>
      <c r="CA20" s="460"/>
      <c r="CB20" s="460"/>
      <c r="CC20" s="461"/>
      <c r="CD20" s="200"/>
      <c r="CE20" s="537"/>
      <c r="CF20" s="537"/>
      <c r="CG20" s="537"/>
      <c r="CH20" s="537"/>
      <c r="CI20" s="537"/>
      <c r="CJ20" s="537"/>
      <c r="CK20" s="537"/>
      <c r="CL20" s="537"/>
      <c r="CM20" s="537"/>
      <c r="CN20" s="537"/>
      <c r="CO20" s="537"/>
      <c r="CP20" s="537"/>
      <c r="CQ20" s="537"/>
      <c r="CR20" s="537"/>
      <c r="CS20" s="538"/>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00"/>
      <c r="CE21" s="537"/>
      <c r="CF21" s="537"/>
      <c r="CG21" s="537"/>
      <c r="CH21" s="537"/>
      <c r="CI21" s="537"/>
      <c r="CJ21" s="537"/>
      <c r="CK21" s="537"/>
      <c r="CL21" s="537"/>
      <c r="CM21" s="537"/>
      <c r="CN21" s="537"/>
      <c r="CO21" s="537"/>
      <c r="CP21" s="537"/>
      <c r="CQ21" s="537"/>
      <c r="CR21" s="537"/>
      <c r="CS21" s="538"/>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34" t="s">
        <v>1</v>
      </c>
      <c r="F22" s="439"/>
      <c r="G22" s="439"/>
      <c r="H22" s="439"/>
      <c r="I22" s="439"/>
      <c r="J22" s="439"/>
      <c r="K22" s="429"/>
      <c r="L22" s="434" t="s">
        <v>164</v>
      </c>
      <c r="M22" s="439"/>
      <c r="N22" s="439"/>
      <c r="O22" s="439"/>
      <c r="P22" s="429"/>
      <c r="Q22" s="571" t="s">
        <v>165</v>
      </c>
      <c r="R22" s="572"/>
      <c r="S22" s="572"/>
      <c r="T22" s="572"/>
      <c r="U22" s="572"/>
      <c r="V22" s="573"/>
      <c r="W22" s="577" t="s">
        <v>166</v>
      </c>
      <c r="X22" s="563"/>
      <c r="Y22" s="564"/>
      <c r="Z22" s="434" t="s">
        <v>1</v>
      </c>
      <c r="AA22" s="439"/>
      <c r="AB22" s="439"/>
      <c r="AC22" s="439"/>
      <c r="AD22" s="439"/>
      <c r="AE22" s="439"/>
      <c r="AF22" s="439"/>
      <c r="AG22" s="429"/>
      <c r="AH22" s="582" t="s">
        <v>167</v>
      </c>
      <c r="AI22" s="439"/>
      <c r="AJ22" s="439"/>
      <c r="AK22" s="439"/>
      <c r="AL22" s="429"/>
      <c r="AM22" s="582" t="s">
        <v>168</v>
      </c>
      <c r="AN22" s="583"/>
      <c r="AO22" s="583"/>
      <c r="AP22" s="583"/>
      <c r="AQ22" s="583"/>
      <c r="AR22" s="584"/>
      <c r="AS22" s="571" t="s">
        <v>165</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200"/>
      <c r="CE22" s="537"/>
      <c r="CF22" s="537"/>
      <c r="CG22" s="537"/>
      <c r="CH22" s="537"/>
      <c r="CI22" s="537"/>
      <c r="CJ22" s="537"/>
      <c r="CK22" s="537"/>
      <c r="CL22" s="537"/>
      <c r="CM22" s="537"/>
      <c r="CN22" s="537"/>
      <c r="CO22" s="537"/>
      <c r="CP22" s="537"/>
      <c r="CQ22" s="537"/>
      <c r="CR22" s="537"/>
      <c r="CS22" s="538"/>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85"/>
      <c r="AN23" s="586"/>
      <c r="AO23" s="586"/>
      <c r="AP23" s="586"/>
      <c r="AQ23" s="586"/>
      <c r="AR23" s="587"/>
      <c r="AS23" s="574"/>
      <c r="AT23" s="575"/>
      <c r="AU23" s="575"/>
      <c r="AV23" s="575"/>
      <c r="AW23" s="575"/>
      <c r="AX23" s="589"/>
      <c r="AY23" s="388" t="s">
        <v>169</v>
      </c>
      <c r="AZ23" s="389"/>
      <c r="BA23" s="389"/>
      <c r="BB23" s="389"/>
      <c r="BC23" s="389"/>
      <c r="BD23" s="389"/>
      <c r="BE23" s="389"/>
      <c r="BF23" s="389"/>
      <c r="BG23" s="389"/>
      <c r="BH23" s="389"/>
      <c r="BI23" s="389"/>
      <c r="BJ23" s="389"/>
      <c r="BK23" s="389"/>
      <c r="BL23" s="389"/>
      <c r="BM23" s="390"/>
      <c r="BN23" s="459">
        <v>35306268</v>
      </c>
      <c r="BO23" s="460"/>
      <c r="BP23" s="460"/>
      <c r="BQ23" s="460"/>
      <c r="BR23" s="460"/>
      <c r="BS23" s="460"/>
      <c r="BT23" s="460"/>
      <c r="BU23" s="461"/>
      <c r="BV23" s="459">
        <v>34261770</v>
      </c>
      <c r="BW23" s="460"/>
      <c r="BX23" s="460"/>
      <c r="BY23" s="460"/>
      <c r="BZ23" s="460"/>
      <c r="CA23" s="460"/>
      <c r="CB23" s="460"/>
      <c r="CC23" s="461"/>
      <c r="CD23" s="200"/>
      <c r="CE23" s="537"/>
      <c r="CF23" s="537"/>
      <c r="CG23" s="537"/>
      <c r="CH23" s="537"/>
      <c r="CI23" s="537"/>
      <c r="CJ23" s="537"/>
      <c r="CK23" s="537"/>
      <c r="CL23" s="537"/>
      <c r="CM23" s="537"/>
      <c r="CN23" s="537"/>
      <c r="CO23" s="537"/>
      <c r="CP23" s="537"/>
      <c r="CQ23" s="537"/>
      <c r="CR23" s="537"/>
      <c r="CS23" s="538"/>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2"/>
      <c r="G24" s="452"/>
      <c r="H24" s="452"/>
      <c r="I24" s="452"/>
      <c r="J24" s="452"/>
      <c r="K24" s="453"/>
      <c r="L24" s="479">
        <v>1</v>
      </c>
      <c r="M24" s="480"/>
      <c r="N24" s="480"/>
      <c r="O24" s="480"/>
      <c r="P24" s="519"/>
      <c r="Q24" s="479">
        <v>9260</v>
      </c>
      <c r="R24" s="480"/>
      <c r="S24" s="480"/>
      <c r="T24" s="480"/>
      <c r="U24" s="480"/>
      <c r="V24" s="519"/>
      <c r="W24" s="578"/>
      <c r="X24" s="566"/>
      <c r="Y24" s="567"/>
      <c r="Z24" s="478" t="s">
        <v>171</v>
      </c>
      <c r="AA24" s="452"/>
      <c r="AB24" s="452"/>
      <c r="AC24" s="452"/>
      <c r="AD24" s="452"/>
      <c r="AE24" s="452"/>
      <c r="AF24" s="452"/>
      <c r="AG24" s="453"/>
      <c r="AH24" s="479">
        <v>475</v>
      </c>
      <c r="AI24" s="480"/>
      <c r="AJ24" s="480"/>
      <c r="AK24" s="480"/>
      <c r="AL24" s="519"/>
      <c r="AM24" s="479">
        <v>1494825</v>
      </c>
      <c r="AN24" s="480"/>
      <c r="AO24" s="480"/>
      <c r="AP24" s="480"/>
      <c r="AQ24" s="480"/>
      <c r="AR24" s="519"/>
      <c r="AS24" s="479">
        <v>3147</v>
      </c>
      <c r="AT24" s="480"/>
      <c r="AU24" s="480"/>
      <c r="AV24" s="480"/>
      <c r="AW24" s="480"/>
      <c r="AX24" s="481"/>
      <c r="AY24" s="590" t="s">
        <v>172</v>
      </c>
      <c r="AZ24" s="591"/>
      <c r="BA24" s="591"/>
      <c r="BB24" s="591"/>
      <c r="BC24" s="591"/>
      <c r="BD24" s="591"/>
      <c r="BE24" s="591"/>
      <c r="BF24" s="591"/>
      <c r="BG24" s="591"/>
      <c r="BH24" s="591"/>
      <c r="BI24" s="591"/>
      <c r="BJ24" s="591"/>
      <c r="BK24" s="591"/>
      <c r="BL24" s="591"/>
      <c r="BM24" s="592"/>
      <c r="BN24" s="459">
        <v>16145721</v>
      </c>
      <c r="BO24" s="460"/>
      <c r="BP24" s="460"/>
      <c r="BQ24" s="460"/>
      <c r="BR24" s="460"/>
      <c r="BS24" s="460"/>
      <c r="BT24" s="460"/>
      <c r="BU24" s="461"/>
      <c r="BV24" s="459">
        <v>16190203</v>
      </c>
      <c r="BW24" s="460"/>
      <c r="BX24" s="460"/>
      <c r="BY24" s="460"/>
      <c r="BZ24" s="460"/>
      <c r="CA24" s="460"/>
      <c r="CB24" s="460"/>
      <c r="CC24" s="461"/>
      <c r="CD24" s="200"/>
      <c r="CE24" s="537"/>
      <c r="CF24" s="537"/>
      <c r="CG24" s="537"/>
      <c r="CH24" s="537"/>
      <c r="CI24" s="537"/>
      <c r="CJ24" s="537"/>
      <c r="CK24" s="537"/>
      <c r="CL24" s="537"/>
      <c r="CM24" s="537"/>
      <c r="CN24" s="537"/>
      <c r="CO24" s="537"/>
      <c r="CP24" s="537"/>
      <c r="CQ24" s="537"/>
      <c r="CR24" s="537"/>
      <c r="CS24" s="538"/>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2"/>
      <c r="G25" s="452"/>
      <c r="H25" s="452"/>
      <c r="I25" s="452"/>
      <c r="J25" s="452"/>
      <c r="K25" s="453"/>
      <c r="L25" s="479">
        <v>1</v>
      </c>
      <c r="M25" s="480"/>
      <c r="N25" s="480"/>
      <c r="O25" s="480"/>
      <c r="P25" s="519"/>
      <c r="Q25" s="479">
        <v>7340</v>
      </c>
      <c r="R25" s="480"/>
      <c r="S25" s="480"/>
      <c r="T25" s="480"/>
      <c r="U25" s="480"/>
      <c r="V25" s="519"/>
      <c r="W25" s="578"/>
      <c r="X25" s="566"/>
      <c r="Y25" s="567"/>
      <c r="Z25" s="478" t="s">
        <v>174</v>
      </c>
      <c r="AA25" s="452"/>
      <c r="AB25" s="452"/>
      <c r="AC25" s="452"/>
      <c r="AD25" s="452"/>
      <c r="AE25" s="452"/>
      <c r="AF25" s="452"/>
      <c r="AG25" s="453"/>
      <c r="AH25" s="479" t="s">
        <v>126</v>
      </c>
      <c r="AI25" s="480"/>
      <c r="AJ25" s="480"/>
      <c r="AK25" s="480"/>
      <c r="AL25" s="519"/>
      <c r="AM25" s="479" t="s">
        <v>175</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209489</v>
      </c>
      <c r="BO25" s="392"/>
      <c r="BP25" s="392"/>
      <c r="BQ25" s="392"/>
      <c r="BR25" s="392"/>
      <c r="BS25" s="392"/>
      <c r="BT25" s="392"/>
      <c r="BU25" s="393"/>
      <c r="BV25" s="391">
        <v>311454</v>
      </c>
      <c r="BW25" s="392"/>
      <c r="BX25" s="392"/>
      <c r="BY25" s="392"/>
      <c r="BZ25" s="392"/>
      <c r="CA25" s="392"/>
      <c r="CB25" s="392"/>
      <c r="CC25" s="393"/>
      <c r="CD25" s="200"/>
      <c r="CE25" s="537"/>
      <c r="CF25" s="537"/>
      <c r="CG25" s="537"/>
      <c r="CH25" s="537"/>
      <c r="CI25" s="537"/>
      <c r="CJ25" s="537"/>
      <c r="CK25" s="537"/>
      <c r="CL25" s="537"/>
      <c r="CM25" s="537"/>
      <c r="CN25" s="537"/>
      <c r="CO25" s="537"/>
      <c r="CP25" s="537"/>
      <c r="CQ25" s="537"/>
      <c r="CR25" s="537"/>
      <c r="CS25" s="538"/>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2"/>
      <c r="G26" s="452"/>
      <c r="H26" s="452"/>
      <c r="I26" s="452"/>
      <c r="J26" s="452"/>
      <c r="K26" s="453"/>
      <c r="L26" s="479">
        <v>1</v>
      </c>
      <c r="M26" s="480"/>
      <c r="N26" s="480"/>
      <c r="O26" s="480"/>
      <c r="P26" s="519"/>
      <c r="Q26" s="479">
        <v>6650</v>
      </c>
      <c r="R26" s="480"/>
      <c r="S26" s="480"/>
      <c r="T26" s="480"/>
      <c r="U26" s="480"/>
      <c r="V26" s="519"/>
      <c r="W26" s="578"/>
      <c r="X26" s="566"/>
      <c r="Y26" s="567"/>
      <c r="Z26" s="478" t="s">
        <v>178</v>
      </c>
      <c r="AA26" s="596"/>
      <c r="AB26" s="596"/>
      <c r="AC26" s="596"/>
      <c r="AD26" s="596"/>
      <c r="AE26" s="596"/>
      <c r="AF26" s="596"/>
      <c r="AG26" s="597"/>
      <c r="AH26" s="479">
        <v>41</v>
      </c>
      <c r="AI26" s="480"/>
      <c r="AJ26" s="480"/>
      <c r="AK26" s="480"/>
      <c r="AL26" s="519"/>
      <c r="AM26" s="479">
        <v>138826</v>
      </c>
      <c r="AN26" s="480"/>
      <c r="AO26" s="480"/>
      <c r="AP26" s="480"/>
      <c r="AQ26" s="480"/>
      <c r="AR26" s="519"/>
      <c r="AS26" s="479">
        <v>3386</v>
      </c>
      <c r="AT26" s="480"/>
      <c r="AU26" s="480"/>
      <c r="AV26" s="480"/>
      <c r="AW26" s="480"/>
      <c r="AX26" s="481"/>
      <c r="AY26" s="462" t="s">
        <v>179</v>
      </c>
      <c r="AZ26" s="463"/>
      <c r="BA26" s="463"/>
      <c r="BB26" s="463"/>
      <c r="BC26" s="463"/>
      <c r="BD26" s="463"/>
      <c r="BE26" s="463"/>
      <c r="BF26" s="463"/>
      <c r="BG26" s="463"/>
      <c r="BH26" s="463"/>
      <c r="BI26" s="463"/>
      <c r="BJ26" s="463"/>
      <c r="BK26" s="463"/>
      <c r="BL26" s="463"/>
      <c r="BM26" s="464"/>
      <c r="BN26" s="459">
        <v>12903</v>
      </c>
      <c r="BO26" s="460"/>
      <c r="BP26" s="460"/>
      <c r="BQ26" s="460"/>
      <c r="BR26" s="460"/>
      <c r="BS26" s="460"/>
      <c r="BT26" s="460"/>
      <c r="BU26" s="461"/>
      <c r="BV26" s="459">
        <v>11654</v>
      </c>
      <c r="BW26" s="460"/>
      <c r="BX26" s="460"/>
      <c r="BY26" s="460"/>
      <c r="BZ26" s="460"/>
      <c r="CA26" s="460"/>
      <c r="CB26" s="460"/>
      <c r="CC26" s="461"/>
      <c r="CD26" s="200"/>
      <c r="CE26" s="537"/>
      <c r="CF26" s="537"/>
      <c r="CG26" s="537"/>
      <c r="CH26" s="537"/>
      <c r="CI26" s="537"/>
      <c r="CJ26" s="537"/>
      <c r="CK26" s="537"/>
      <c r="CL26" s="537"/>
      <c r="CM26" s="537"/>
      <c r="CN26" s="537"/>
      <c r="CO26" s="537"/>
      <c r="CP26" s="537"/>
      <c r="CQ26" s="537"/>
      <c r="CR26" s="537"/>
      <c r="CS26" s="538"/>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2"/>
      <c r="G27" s="452"/>
      <c r="H27" s="452"/>
      <c r="I27" s="452"/>
      <c r="J27" s="452"/>
      <c r="K27" s="453"/>
      <c r="L27" s="479">
        <v>1</v>
      </c>
      <c r="M27" s="480"/>
      <c r="N27" s="480"/>
      <c r="O27" s="480"/>
      <c r="P27" s="519"/>
      <c r="Q27" s="479">
        <v>5040</v>
      </c>
      <c r="R27" s="480"/>
      <c r="S27" s="480"/>
      <c r="T27" s="480"/>
      <c r="U27" s="480"/>
      <c r="V27" s="519"/>
      <c r="W27" s="578"/>
      <c r="X27" s="566"/>
      <c r="Y27" s="567"/>
      <c r="Z27" s="478" t="s">
        <v>181</v>
      </c>
      <c r="AA27" s="452"/>
      <c r="AB27" s="452"/>
      <c r="AC27" s="452"/>
      <c r="AD27" s="452"/>
      <c r="AE27" s="452"/>
      <c r="AF27" s="452"/>
      <c r="AG27" s="453"/>
      <c r="AH27" s="479">
        <v>78</v>
      </c>
      <c r="AI27" s="480"/>
      <c r="AJ27" s="480"/>
      <c r="AK27" s="480"/>
      <c r="AL27" s="519"/>
      <c r="AM27" s="479">
        <v>227682</v>
      </c>
      <c r="AN27" s="480"/>
      <c r="AO27" s="480"/>
      <c r="AP27" s="480"/>
      <c r="AQ27" s="480"/>
      <c r="AR27" s="519"/>
      <c r="AS27" s="479">
        <v>2919</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593">
        <v>1117880</v>
      </c>
      <c r="BO27" s="594"/>
      <c r="BP27" s="594"/>
      <c r="BQ27" s="594"/>
      <c r="BR27" s="594"/>
      <c r="BS27" s="594"/>
      <c r="BT27" s="594"/>
      <c r="BU27" s="595"/>
      <c r="BV27" s="593">
        <v>1117596</v>
      </c>
      <c r="BW27" s="594"/>
      <c r="BX27" s="594"/>
      <c r="BY27" s="594"/>
      <c r="BZ27" s="594"/>
      <c r="CA27" s="594"/>
      <c r="CB27" s="594"/>
      <c r="CC27" s="595"/>
      <c r="CD27" s="202"/>
      <c r="CE27" s="537"/>
      <c r="CF27" s="537"/>
      <c r="CG27" s="537"/>
      <c r="CH27" s="537"/>
      <c r="CI27" s="537"/>
      <c r="CJ27" s="537"/>
      <c r="CK27" s="537"/>
      <c r="CL27" s="537"/>
      <c r="CM27" s="537"/>
      <c r="CN27" s="537"/>
      <c r="CO27" s="537"/>
      <c r="CP27" s="537"/>
      <c r="CQ27" s="537"/>
      <c r="CR27" s="537"/>
      <c r="CS27" s="538"/>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2"/>
      <c r="G28" s="452"/>
      <c r="H28" s="452"/>
      <c r="I28" s="452"/>
      <c r="J28" s="452"/>
      <c r="K28" s="453"/>
      <c r="L28" s="479">
        <v>1</v>
      </c>
      <c r="M28" s="480"/>
      <c r="N28" s="480"/>
      <c r="O28" s="480"/>
      <c r="P28" s="519"/>
      <c r="Q28" s="479">
        <v>4390</v>
      </c>
      <c r="R28" s="480"/>
      <c r="S28" s="480"/>
      <c r="T28" s="480"/>
      <c r="U28" s="480"/>
      <c r="V28" s="519"/>
      <c r="W28" s="578"/>
      <c r="X28" s="566"/>
      <c r="Y28" s="567"/>
      <c r="Z28" s="478" t="s">
        <v>184</v>
      </c>
      <c r="AA28" s="452"/>
      <c r="AB28" s="452"/>
      <c r="AC28" s="452"/>
      <c r="AD28" s="452"/>
      <c r="AE28" s="452"/>
      <c r="AF28" s="452"/>
      <c r="AG28" s="453"/>
      <c r="AH28" s="479" t="s">
        <v>175</v>
      </c>
      <c r="AI28" s="480"/>
      <c r="AJ28" s="480"/>
      <c r="AK28" s="480"/>
      <c r="AL28" s="519"/>
      <c r="AM28" s="479" t="s">
        <v>175</v>
      </c>
      <c r="AN28" s="480"/>
      <c r="AO28" s="480"/>
      <c r="AP28" s="480"/>
      <c r="AQ28" s="480"/>
      <c r="AR28" s="519"/>
      <c r="AS28" s="479" t="s">
        <v>126</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9257240</v>
      </c>
      <c r="BO28" s="392"/>
      <c r="BP28" s="392"/>
      <c r="BQ28" s="392"/>
      <c r="BR28" s="392"/>
      <c r="BS28" s="392"/>
      <c r="BT28" s="392"/>
      <c r="BU28" s="393"/>
      <c r="BV28" s="391">
        <v>10182561</v>
      </c>
      <c r="BW28" s="392"/>
      <c r="BX28" s="392"/>
      <c r="BY28" s="392"/>
      <c r="BZ28" s="392"/>
      <c r="CA28" s="392"/>
      <c r="CB28" s="392"/>
      <c r="CC28" s="393"/>
      <c r="CD28" s="200"/>
      <c r="CE28" s="537"/>
      <c r="CF28" s="537"/>
      <c r="CG28" s="537"/>
      <c r="CH28" s="537"/>
      <c r="CI28" s="537"/>
      <c r="CJ28" s="537"/>
      <c r="CK28" s="537"/>
      <c r="CL28" s="537"/>
      <c r="CM28" s="537"/>
      <c r="CN28" s="537"/>
      <c r="CO28" s="537"/>
      <c r="CP28" s="537"/>
      <c r="CQ28" s="537"/>
      <c r="CR28" s="537"/>
      <c r="CS28" s="538"/>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2"/>
      <c r="G29" s="452"/>
      <c r="H29" s="452"/>
      <c r="I29" s="452"/>
      <c r="J29" s="452"/>
      <c r="K29" s="453"/>
      <c r="L29" s="479">
        <v>20</v>
      </c>
      <c r="M29" s="480"/>
      <c r="N29" s="480"/>
      <c r="O29" s="480"/>
      <c r="P29" s="519"/>
      <c r="Q29" s="479">
        <v>4070</v>
      </c>
      <c r="R29" s="480"/>
      <c r="S29" s="480"/>
      <c r="T29" s="480"/>
      <c r="U29" s="480"/>
      <c r="V29" s="519"/>
      <c r="W29" s="579"/>
      <c r="X29" s="580"/>
      <c r="Y29" s="581"/>
      <c r="Z29" s="478" t="s">
        <v>187</v>
      </c>
      <c r="AA29" s="452"/>
      <c r="AB29" s="452"/>
      <c r="AC29" s="452"/>
      <c r="AD29" s="452"/>
      <c r="AE29" s="452"/>
      <c r="AF29" s="452"/>
      <c r="AG29" s="453"/>
      <c r="AH29" s="479">
        <v>553</v>
      </c>
      <c r="AI29" s="480"/>
      <c r="AJ29" s="480"/>
      <c r="AK29" s="480"/>
      <c r="AL29" s="519"/>
      <c r="AM29" s="479">
        <v>1722507</v>
      </c>
      <c r="AN29" s="480"/>
      <c r="AO29" s="480"/>
      <c r="AP29" s="480"/>
      <c r="AQ29" s="480"/>
      <c r="AR29" s="519"/>
      <c r="AS29" s="479">
        <v>3115</v>
      </c>
      <c r="AT29" s="480"/>
      <c r="AU29" s="480"/>
      <c r="AV29" s="480"/>
      <c r="AW29" s="480"/>
      <c r="AX29" s="481"/>
      <c r="AY29" s="607"/>
      <c r="AZ29" s="608"/>
      <c r="BA29" s="608"/>
      <c r="BB29" s="609"/>
      <c r="BC29" s="456" t="s">
        <v>188</v>
      </c>
      <c r="BD29" s="457"/>
      <c r="BE29" s="457"/>
      <c r="BF29" s="457"/>
      <c r="BG29" s="457"/>
      <c r="BH29" s="457"/>
      <c r="BI29" s="457"/>
      <c r="BJ29" s="457"/>
      <c r="BK29" s="457"/>
      <c r="BL29" s="457"/>
      <c r="BM29" s="458"/>
      <c r="BN29" s="459">
        <v>1889965</v>
      </c>
      <c r="BO29" s="460"/>
      <c r="BP29" s="460"/>
      <c r="BQ29" s="460"/>
      <c r="BR29" s="460"/>
      <c r="BS29" s="460"/>
      <c r="BT29" s="460"/>
      <c r="BU29" s="461"/>
      <c r="BV29" s="459">
        <v>1326475</v>
      </c>
      <c r="BW29" s="460"/>
      <c r="BX29" s="460"/>
      <c r="BY29" s="460"/>
      <c r="BZ29" s="460"/>
      <c r="CA29" s="460"/>
      <c r="CB29" s="460"/>
      <c r="CC29" s="461"/>
      <c r="CD29" s="202"/>
      <c r="CE29" s="537"/>
      <c r="CF29" s="537"/>
      <c r="CG29" s="537"/>
      <c r="CH29" s="537"/>
      <c r="CI29" s="537"/>
      <c r="CJ29" s="537"/>
      <c r="CK29" s="537"/>
      <c r="CL29" s="537"/>
      <c r="CM29" s="537"/>
      <c r="CN29" s="537"/>
      <c r="CO29" s="537"/>
      <c r="CP29" s="537"/>
      <c r="CQ29" s="537"/>
      <c r="CR29" s="537"/>
      <c r="CS29" s="538"/>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98"/>
      <c r="M30" s="599"/>
      <c r="N30" s="599"/>
      <c r="O30" s="599"/>
      <c r="P30" s="600"/>
      <c r="Q30" s="598"/>
      <c r="R30" s="599"/>
      <c r="S30" s="599"/>
      <c r="T30" s="599"/>
      <c r="U30" s="599"/>
      <c r="V30" s="600"/>
      <c r="W30" s="601" t="s">
        <v>189</v>
      </c>
      <c r="X30" s="602"/>
      <c r="Y30" s="602"/>
      <c r="Z30" s="602"/>
      <c r="AA30" s="602"/>
      <c r="AB30" s="602"/>
      <c r="AC30" s="602"/>
      <c r="AD30" s="602"/>
      <c r="AE30" s="602"/>
      <c r="AF30" s="602"/>
      <c r="AG30" s="603"/>
      <c r="AH30" s="544">
        <v>98.6</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50</v>
      </c>
      <c r="BD30" s="591"/>
      <c r="BE30" s="591"/>
      <c r="BF30" s="591"/>
      <c r="BG30" s="591"/>
      <c r="BH30" s="591"/>
      <c r="BI30" s="591"/>
      <c r="BJ30" s="591"/>
      <c r="BK30" s="591"/>
      <c r="BL30" s="591"/>
      <c r="BM30" s="592"/>
      <c r="BN30" s="593">
        <v>8926060</v>
      </c>
      <c r="BO30" s="594"/>
      <c r="BP30" s="594"/>
      <c r="BQ30" s="594"/>
      <c r="BR30" s="594"/>
      <c r="BS30" s="594"/>
      <c r="BT30" s="594"/>
      <c r="BU30" s="595"/>
      <c r="BV30" s="593">
        <v>8705312</v>
      </c>
      <c r="BW30" s="594"/>
      <c r="BX30" s="594"/>
      <c r="BY30" s="594"/>
      <c r="BZ30" s="594"/>
      <c r="CA30" s="594"/>
      <c r="CB30" s="594"/>
      <c r="CC30" s="59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46" t="s">
        <v>196</v>
      </c>
      <c r="D33" s="446"/>
      <c r="E33" s="417" t="s">
        <v>197</v>
      </c>
      <c r="F33" s="417"/>
      <c r="G33" s="417"/>
      <c r="H33" s="417"/>
      <c r="I33" s="417"/>
      <c r="J33" s="417"/>
      <c r="K33" s="417"/>
      <c r="L33" s="417"/>
      <c r="M33" s="417"/>
      <c r="N33" s="417"/>
      <c r="O33" s="417"/>
      <c r="P33" s="417"/>
      <c r="Q33" s="417"/>
      <c r="R33" s="417"/>
      <c r="S33" s="417"/>
      <c r="T33" s="215"/>
      <c r="U33" s="446" t="s">
        <v>196</v>
      </c>
      <c r="V33" s="446"/>
      <c r="W33" s="417" t="s">
        <v>198</v>
      </c>
      <c r="X33" s="417"/>
      <c r="Y33" s="417"/>
      <c r="Z33" s="417"/>
      <c r="AA33" s="417"/>
      <c r="AB33" s="417"/>
      <c r="AC33" s="417"/>
      <c r="AD33" s="417"/>
      <c r="AE33" s="417"/>
      <c r="AF33" s="417"/>
      <c r="AG33" s="417"/>
      <c r="AH33" s="417"/>
      <c r="AI33" s="417"/>
      <c r="AJ33" s="417"/>
      <c r="AK33" s="417"/>
      <c r="AL33" s="215"/>
      <c r="AM33" s="446" t="s">
        <v>196</v>
      </c>
      <c r="AN33" s="446"/>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46" t="s">
        <v>199</v>
      </c>
      <c r="BX33" s="446"/>
      <c r="BY33" s="417" t="s">
        <v>201</v>
      </c>
      <c r="BZ33" s="417"/>
      <c r="CA33" s="417"/>
      <c r="CB33" s="417"/>
      <c r="CC33" s="417"/>
      <c r="CD33" s="417"/>
      <c r="CE33" s="417"/>
      <c r="CF33" s="417"/>
      <c r="CG33" s="417"/>
      <c r="CH33" s="417"/>
      <c r="CI33" s="417"/>
      <c r="CJ33" s="417"/>
      <c r="CK33" s="417"/>
      <c r="CL33" s="417"/>
      <c r="CM33" s="417"/>
      <c r="CN33" s="215"/>
      <c r="CO33" s="446" t="s">
        <v>202</v>
      </c>
      <c r="CP33" s="446"/>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IF('各会計、関係団体の財政状況及び健全化判断比率'!B33="","",'各会計、関係団体の財政状況及び健全化判断比率'!B33)</f>
        <v>病院事業会計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IF('各会計、関係団体の財政状況及び健全化判断比率'!B34="","",'各会計、関係団体の財政状況及び健全化判断比率'!B34)</f>
        <v>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三観広域行政組合（一般会計）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三豊市土地開発公社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国民健康保険診療所事業特別会計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IF('各会計、関係団体の財政状況及び健全化判断比率'!B35="","",'各会計、関係団体の財政状況及び健全化判断比率'!B35)</f>
        <v>浄化槽整備推進事業特別会計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三観広域行政組合（電子計算センター）</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株式会社みの</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10</v>
      </c>
      <c r="BF36" s="614"/>
      <c r="BG36" s="615" t="str">
        <f>IF('各会計、関係団体の財政状況及び健全化判断比率'!B36="","",'各会計、関係団体の財政状況及び健全化判断比率'!B36)</f>
        <v>港湾整備事業特別会計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三豊総合病院企業団（病院事業会計）</v>
      </c>
      <c r="BZ36" s="615"/>
      <c r="CA36" s="615"/>
      <c r="CB36" s="615"/>
      <c r="CC36" s="615"/>
      <c r="CD36" s="615"/>
      <c r="CE36" s="615"/>
      <c r="CF36" s="615"/>
      <c r="CG36" s="615"/>
      <c r="CH36" s="615"/>
      <c r="CI36" s="615"/>
      <c r="CJ36" s="615"/>
      <c r="CK36" s="615"/>
      <c r="CL36" s="615"/>
      <c r="CM36" s="615"/>
      <c r="CN36" s="213"/>
      <c r="CO36" s="614">
        <f t="shared" si="3"/>
        <v>23</v>
      </c>
      <c r="CP36" s="614"/>
      <c r="CQ36" s="615" t="str">
        <f>IF('各会計、関係団体の財政状況及び健全化判断比率'!BS9="","",'各会計、関係団体の財政状況及び健全化判断比率'!BS9)</f>
        <v>株式会社たからだの里</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介護保険事業特別会計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三豊総合病院企業団（保健福祉総合施設事業）</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介護サービス事業特別会計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三豊総合病院企業団（介護老人保健施設事業会計）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三豊市観音寺市学校組合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香川県中部広域競艇事業組合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香川県市町総合事務組合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香川県後期高齢者医療広域連合（一般会計）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香川県後期高齢者医療広域連合（後期高齢者医療事業）</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AWPcLfzTHGuxSRVNX/vKs7tVV6CHxLY2ymz5OsoSPRwsI+lw+APX6Yy0pcURuo/RyxgNSjib4wA0ST5bUzMsAg==" saltValue="MZwamh0ZxuSO1L2fWiNK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226</v>
      </c>
      <c r="C5" s="628"/>
      <c r="D5" s="628"/>
      <c r="E5" s="628"/>
      <c r="F5" s="628"/>
      <c r="G5" s="628"/>
      <c r="H5" s="628"/>
      <c r="I5" s="628"/>
      <c r="J5" s="628"/>
      <c r="K5" s="628"/>
      <c r="L5" s="628"/>
      <c r="M5" s="628"/>
      <c r="N5" s="628"/>
      <c r="O5" s="628"/>
      <c r="P5" s="628"/>
      <c r="Q5" s="629"/>
      <c r="R5" s="630">
        <v>7795595</v>
      </c>
      <c r="S5" s="631"/>
      <c r="T5" s="631"/>
      <c r="U5" s="631"/>
      <c r="V5" s="631"/>
      <c r="W5" s="631"/>
      <c r="X5" s="631"/>
      <c r="Y5" s="632"/>
      <c r="Z5" s="633">
        <v>22.1</v>
      </c>
      <c r="AA5" s="633"/>
      <c r="AB5" s="633"/>
      <c r="AC5" s="633"/>
      <c r="AD5" s="634">
        <v>7795595</v>
      </c>
      <c r="AE5" s="634"/>
      <c r="AF5" s="634"/>
      <c r="AG5" s="634"/>
      <c r="AH5" s="634"/>
      <c r="AI5" s="634"/>
      <c r="AJ5" s="634"/>
      <c r="AK5" s="634"/>
      <c r="AL5" s="635">
        <v>40</v>
      </c>
      <c r="AM5" s="636"/>
      <c r="AN5" s="636"/>
      <c r="AO5" s="637"/>
      <c r="AP5" s="627" t="s">
        <v>227</v>
      </c>
      <c r="AQ5" s="628"/>
      <c r="AR5" s="628"/>
      <c r="AS5" s="628"/>
      <c r="AT5" s="628"/>
      <c r="AU5" s="628"/>
      <c r="AV5" s="628"/>
      <c r="AW5" s="628"/>
      <c r="AX5" s="628"/>
      <c r="AY5" s="628"/>
      <c r="AZ5" s="628"/>
      <c r="BA5" s="628"/>
      <c r="BB5" s="628"/>
      <c r="BC5" s="628"/>
      <c r="BD5" s="628"/>
      <c r="BE5" s="628"/>
      <c r="BF5" s="629"/>
      <c r="BG5" s="641">
        <v>7791104</v>
      </c>
      <c r="BH5" s="642"/>
      <c r="BI5" s="642"/>
      <c r="BJ5" s="642"/>
      <c r="BK5" s="642"/>
      <c r="BL5" s="642"/>
      <c r="BM5" s="642"/>
      <c r="BN5" s="643"/>
      <c r="BO5" s="644">
        <v>99.9</v>
      </c>
      <c r="BP5" s="644"/>
      <c r="BQ5" s="644"/>
      <c r="BR5" s="644"/>
      <c r="BS5" s="645">
        <v>112508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c r="B6" s="638" t="s">
        <v>231</v>
      </c>
      <c r="C6" s="639"/>
      <c r="D6" s="639"/>
      <c r="E6" s="639"/>
      <c r="F6" s="639"/>
      <c r="G6" s="639"/>
      <c r="H6" s="639"/>
      <c r="I6" s="639"/>
      <c r="J6" s="639"/>
      <c r="K6" s="639"/>
      <c r="L6" s="639"/>
      <c r="M6" s="639"/>
      <c r="N6" s="639"/>
      <c r="O6" s="639"/>
      <c r="P6" s="639"/>
      <c r="Q6" s="640"/>
      <c r="R6" s="641">
        <v>309022</v>
      </c>
      <c r="S6" s="642"/>
      <c r="T6" s="642"/>
      <c r="U6" s="642"/>
      <c r="V6" s="642"/>
      <c r="W6" s="642"/>
      <c r="X6" s="642"/>
      <c r="Y6" s="643"/>
      <c r="Z6" s="644">
        <v>0.9</v>
      </c>
      <c r="AA6" s="644"/>
      <c r="AB6" s="644"/>
      <c r="AC6" s="644"/>
      <c r="AD6" s="645">
        <v>309022</v>
      </c>
      <c r="AE6" s="645"/>
      <c r="AF6" s="645"/>
      <c r="AG6" s="645"/>
      <c r="AH6" s="645"/>
      <c r="AI6" s="645"/>
      <c r="AJ6" s="645"/>
      <c r="AK6" s="645"/>
      <c r="AL6" s="646">
        <v>1.6</v>
      </c>
      <c r="AM6" s="647"/>
      <c r="AN6" s="647"/>
      <c r="AO6" s="648"/>
      <c r="AP6" s="638" t="s">
        <v>232</v>
      </c>
      <c r="AQ6" s="639"/>
      <c r="AR6" s="639"/>
      <c r="AS6" s="639"/>
      <c r="AT6" s="639"/>
      <c r="AU6" s="639"/>
      <c r="AV6" s="639"/>
      <c r="AW6" s="639"/>
      <c r="AX6" s="639"/>
      <c r="AY6" s="639"/>
      <c r="AZ6" s="639"/>
      <c r="BA6" s="639"/>
      <c r="BB6" s="639"/>
      <c r="BC6" s="639"/>
      <c r="BD6" s="639"/>
      <c r="BE6" s="639"/>
      <c r="BF6" s="640"/>
      <c r="BG6" s="641">
        <v>7791104</v>
      </c>
      <c r="BH6" s="642"/>
      <c r="BI6" s="642"/>
      <c r="BJ6" s="642"/>
      <c r="BK6" s="642"/>
      <c r="BL6" s="642"/>
      <c r="BM6" s="642"/>
      <c r="BN6" s="643"/>
      <c r="BO6" s="644">
        <v>99.9</v>
      </c>
      <c r="BP6" s="644"/>
      <c r="BQ6" s="644"/>
      <c r="BR6" s="644"/>
      <c r="BS6" s="645">
        <v>112508</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260362</v>
      </c>
      <c r="CS6" s="642"/>
      <c r="CT6" s="642"/>
      <c r="CU6" s="642"/>
      <c r="CV6" s="642"/>
      <c r="CW6" s="642"/>
      <c r="CX6" s="642"/>
      <c r="CY6" s="643"/>
      <c r="CZ6" s="635">
        <v>0.8</v>
      </c>
      <c r="DA6" s="636"/>
      <c r="DB6" s="636"/>
      <c r="DC6" s="655"/>
      <c r="DD6" s="650" t="s">
        <v>234</v>
      </c>
      <c r="DE6" s="642"/>
      <c r="DF6" s="642"/>
      <c r="DG6" s="642"/>
      <c r="DH6" s="642"/>
      <c r="DI6" s="642"/>
      <c r="DJ6" s="642"/>
      <c r="DK6" s="642"/>
      <c r="DL6" s="642"/>
      <c r="DM6" s="642"/>
      <c r="DN6" s="642"/>
      <c r="DO6" s="642"/>
      <c r="DP6" s="643"/>
      <c r="DQ6" s="650">
        <v>260362</v>
      </c>
      <c r="DR6" s="642"/>
      <c r="DS6" s="642"/>
      <c r="DT6" s="642"/>
      <c r="DU6" s="642"/>
      <c r="DV6" s="642"/>
      <c r="DW6" s="642"/>
      <c r="DX6" s="642"/>
      <c r="DY6" s="642"/>
      <c r="DZ6" s="642"/>
      <c r="EA6" s="642"/>
      <c r="EB6" s="642"/>
      <c r="EC6" s="651"/>
    </row>
    <row r="7" spans="2:143" ht="11.25" customHeight="1">
      <c r="B7" s="638" t="s">
        <v>235</v>
      </c>
      <c r="C7" s="639"/>
      <c r="D7" s="639"/>
      <c r="E7" s="639"/>
      <c r="F7" s="639"/>
      <c r="G7" s="639"/>
      <c r="H7" s="639"/>
      <c r="I7" s="639"/>
      <c r="J7" s="639"/>
      <c r="K7" s="639"/>
      <c r="L7" s="639"/>
      <c r="M7" s="639"/>
      <c r="N7" s="639"/>
      <c r="O7" s="639"/>
      <c r="P7" s="639"/>
      <c r="Q7" s="640"/>
      <c r="R7" s="641">
        <v>19001</v>
      </c>
      <c r="S7" s="642"/>
      <c r="T7" s="642"/>
      <c r="U7" s="642"/>
      <c r="V7" s="642"/>
      <c r="W7" s="642"/>
      <c r="X7" s="642"/>
      <c r="Y7" s="643"/>
      <c r="Z7" s="644">
        <v>0.1</v>
      </c>
      <c r="AA7" s="644"/>
      <c r="AB7" s="644"/>
      <c r="AC7" s="644"/>
      <c r="AD7" s="645">
        <v>19001</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3473053</v>
      </c>
      <c r="BH7" s="642"/>
      <c r="BI7" s="642"/>
      <c r="BJ7" s="642"/>
      <c r="BK7" s="642"/>
      <c r="BL7" s="642"/>
      <c r="BM7" s="642"/>
      <c r="BN7" s="643"/>
      <c r="BO7" s="644">
        <v>44.6</v>
      </c>
      <c r="BP7" s="644"/>
      <c r="BQ7" s="644"/>
      <c r="BR7" s="644"/>
      <c r="BS7" s="645">
        <v>112508</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5585591</v>
      </c>
      <c r="CS7" s="642"/>
      <c r="CT7" s="642"/>
      <c r="CU7" s="642"/>
      <c r="CV7" s="642"/>
      <c r="CW7" s="642"/>
      <c r="CX7" s="642"/>
      <c r="CY7" s="643"/>
      <c r="CZ7" s="644">
        <v>16.600000000000001</v>
      </c>
      <c r="DA7" s="644"/>
      <c r="DB7" s="644"/>
      <c r="DC7" s="644"/>
      <c r="DD7" s="650">
        <v>750145</v>
      </c>
      <c r="DE7" s="642"/>
      <c r="DF7" s="642"/>
      <c r="DG7" s="642"/>
      <c r="DH7" s="642"/>
      <c r="DI7" s="642"/>
      <c r="DJ7" s="642"/>
      <c r="DK7" s="642"/>
      <c r="DL7" s="642"/>
      <c r="DM7" s="642"/>
      <c r="DN7" s="642"/>
      <c r="DO7" s="642"/>
      <c r="DP7" s="643"/>
      <c r="DQ7" s="650">
        <v>4087707</v>
      </c>
      <c r="DR7" s="642"/>
      <c r="DS7" s="642"/>
      <c r="DT7" s="642"/>
      <c r="DU7" s="642"/>
      <c r="DV7" s="642"/>
      <c r="DW7" s="642"/>
      <c r="DX7" s="642"/>
      <c r="DY7" s="642"/>
      <c r="DZ7" s="642"/>
      <c r="EA7" s="642"/>
      <c r="EB7" s="642"/>
      <c r="EC7" s="651"/>
    </row>
    <row r="8" spans="2:143" ht="11.25" customHeight="1">
      <c r="B8" s="638" t="s">
        <v>238</v>
      </c>
      <c r="C8" s="639"/>
      <c r="D8" s="639"/>
      <c r="E8" s="639"/>
      <c r="F8" s="639"/>
      <c r="G8" s="639"/>
      <c r="H8" s="639"/>
      <c r="I8" s="639"/>
      <c r="J8" s="639"/>
      <c r="K8" s="639"/>
      <c r="L8" s="639"/>
      <c r="M8" s="639"/>
      <c r="N8" s="639"/>
      <c r="O8" s="639"/>
      <c r="P8" s="639"/>
      <c r="Q8" s="640"/>
      <c r="R8" s="641">
        <v>39666</v>
      </c>
      <c r="S8" s="642"/>
      <c r="T8" s="642"/>
      <c r="U8" s="642"/>
      <c r="V8" s="642"/>
      <c r="W8" s="642"/>
      <c r="X8" s="642"/>
      <c r="Y8" s="643"/>
      <c r="Z8" s="644">
        <v>0.1</v>
      </c>
      <c r="AA8" s="644"/>
      <c r="AB8" s="644"/>
      <c r="AC8" s="644"/>
      <c r="AD8" s="645">
        <v>39666</v>
      </c>
      <c r="AE8" s="645"/>
      <c r="AF8" s="645"/>
      <c r="AG8" s="645"/>
      <c r="AH8" s="645"/>
      <c r="AI8" s="645"/>
      <c r="AJ8" s="645"/>
      <c r="AK8" s="645"/>
      <c r="AL8" s="646">
        <v>0.2</v>
      </c>
      <c r="AM8" s="647"/>
      <c r="AN8" s="647"/>
      <c r="AO8" s="648"/>
      <c r="AP8" s="638" t="s">
        <v>239</v>
      </c>
      <c r="AQ8" s="639"/>
      <c r="AR8" s="639"/>
      <c r="AS8" s="639"/>
      <c r="AT8" s="639"/>
      <c r="AU8" s="639"/>
      <c r="AV8" s="639"/>
      <c r="AW8" s="639"/>
      <c r="AX8" s="639"/>
      <c r="AY8" s="639"/>
      <c r="AZ8" s="639"/>
      <c r="BA8" s="639"/>
      <c r="BB8" s="639"/>
      <c r="BC8" s="639"/>
      <c r="BD8" s="639"/>
      <c r="BE8" s="639"/>
      <c r="BF8" s="640"/>
      <c r="BG8" s="641">
        <v>115445</v>
      </c>
      <c r="BH8" s="642"/>
      <c r="BI8" s="642"/>
      <c r="BJ8" s="642"/>
      <c r="BK8" s="642"/>
      <c r="BL8" s="642"/>
      <c r="BM8" s="642"/>
      <c r="BN8" s="643"/>
      <c r="BO8" s="644">
        <v>1.5</v>
      </c>
      <c r="BP8" s="644"/>
      <c r="BQ8" s="644"/>
      <c r="BR8" s="644"/>
      <c r="BS8" s="650" t="s">
        <v>127</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9370487</v>
      </c>
      <c r="CS8" s="642"/>
      <c r="CT8" s="642"/>
      <c r="CU8" s="642"/>
      <c r="CV8" s="642"/>
      <c r="CW8" s="642"/>
      <c r="CX8" s="642"/>
      <c r="CY8" s="643"/>
      <c r="CZ8" s="644">
        <v>27.8</v>
      </c>
      <c r="DA8" s="644"/>
      <c r="DB8" s="644"/>
      <c r="DC8" s="644"/>
      <c r="DD8" s="650">
        <v>131210</v>
      </c>
      <c r="DE8" s="642"/>
      <c r="DF8" s="642"/>
      <c r="DG8" s="642"/>
      <c r="DH8" s="642"/>
      <c r="DI8" s="642"/>
      <c r="DJ8" s="642"/>
      <c r="DK8" s="642"/>
      <c r="DL8" s="642"/>
      <c r="DM8" s="642"/>
      <c r="DN8" s="642"/>
      <c r="DO8" s="642"/>
      <c r="DP8" s="643"/>
      <c r="DQ8" s="650">
        <v>5914189</v>
      </c>
      <c r="DR8" s="642"/>
      <c r="DS8" s="642"/>
      <c r="DT8" s="642"/>
      <c r="DU8" s="642"/>
      <c r="DV8" s="642"/>
      <c r="DW8" s="642"/>
      <c r="DX8" s="642"/>
      <c r="DY8" s="642"/>
      <c r="DZ8" s="642"/>
      <c r="EA8" s="642"/>
      <c r="EB8" s="642"/>
      <c r="EC8" s="651"/>
    </row>
    <row r="9" spans="2:143" ht="11.25" customHeight="1">
      <c r="B9" s="638" t="s">
        <v>241</v>
      </c>
      <c r="C9" s="639"/>
      <c r="D9" s="639"/>
      <c r="E9" s="639"/>
      <c r="F9" s="639"/>
      <c r="G9" s="639"/>
      <c r="H9" s="639"/>
      <c r="I9" s="639"/>
      <c r="J9" s="639"/>
      <c r="K9" s="639"/>
      <c r="L9" s="639"/>
      <c r="M9" s="639"/>
      <c r="N9" s="639"/>
      <c r="O9" s="639"/>
      <c r="P9" s="639"/>
      <c r="Q9" s="640"/>
      <c r="R9" s="641">
        <v>29317</v>
      </c>
      <c r="S9" s="642"/>
      <c r="T9" s="642"/>
      <c r="U9" s="642"/>
      <c r="V9" s="642"/>
      <c r="W9" s="642"/>
      <c r="X9" s="642"/>
      <c r="Y9" s="643"/>
      <c r="Z9" s="644">
        <v>0.1</v>
      </c>
      <c r="AA9" s="644"/>
      <c r="AB9" s="644"/>
      <c r="AC9" s="644"/>
      <c r="AD9" s="645">
        <v>29317</v>
      </c>
      <c r="AE9" s="645"/>
      <c r="AF9" s="645"/>
      <c r="AG9" s="645"/>
      <c r="AH9" s="645"/>
      <c r="AI9" s="645"/>
      <c r="AJ9" s="645"/>
      <c r="AK9" s="645"/>
      <c r="AL9" s="646">
        <v>0.2</v>
      </c>
      <c r="AM9" s="647"/>
      <c r="AN9" s="647"/>
      <c r="AO9" s="648"/>
      <c r="AP9" s="638" t="s">
        <v>242</v>
      </c>
      <c r="AQ9" s="639"/>
      <c r="AR9" s="639"/>
      <c r="AS9" s="639"/>
      <c r="AT9" s="639"/>
      <c r="AU9" s="639"/>
      <c r="AV9" s="639"/>
      <c r="AW9" s="639"/>
      <c r="AX9" s="639"/>
      <c r="AY9" s="639"/>
      <c r="AZ9" s="639"/>
      <c r="BA9" s="639"/>
      <c r="BB9" s="639"/>
      <c r="BC9" s="639"/>
      <c r="BD9" s="639"/>
      <c r="BE9" s="639"/>
      <c r="BF9" s="640"/>
      <c r="BG9" s="641">
        <v>2632393</v>
      </c>
      <c r="BH9" s="642"/>
      <c r="BI9" s="642"/>
      <c r="BJ9" s="642"/>
      <c r="BK9" s="642"/>
      <c r="BL9" s="642"/>
      <c r="BM9" s="642"/>
      <c r="BN9" s="643"/>
      <c r="BO9" s="644">
        <v>33.799999999999997</v>
      </c>
      <c r="BP9" s="644"/>
      <c r="BQ9" s="644"/>
      <c r="BR9" s="644"/>
      <c r="BS9" s="650" t="s">
        <v>234</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3737810</v>
      </c>
      <c r="CS9" s="642"/>
      <c r="CT9" s="642"/>
      <c r="CU9" s="642"/>
      <c r="CV9" s="642"/>
      <c r="CW9" s="642"/>
      <c r="CX9" s="642"/>
      <c r="CY9" s="643"/>
      <c r="CZ9" s="644">
        <v>11.1</v>
      </c>
      <c r="DA9" s="644"/>
      <c r="DB9" s="644"/>
      <c r="DC9" s="644"/>
      <c r="DD9" s="650">
        <v>1156188</v>
      </c>
      <c r="DE9" s="642"/>
      <c r="DF9" s="642"/>
      <c r="DG9" s="642"/>
      <c r="DH9" s="642"/>
      <c r="DI9" s="642"/>
      <c r="DJ9" s="642"/>
      <c r="DK9" s="642"/>
      <c r="DL9" s="642"/>
      <c r="DM9" s="642"/>
      <c r="DN9" s="642"/>
      <c r="DO9" s="642"/>
      <c r="DP9" s="643"/>
      <c r="DQ9" s="650">
        <v>2189579</v>
      </c>
      <c r="DR9" s="642"/>
      <c r="DS9" s="642"/>
      <c r="DT9" s="642"/>
      <c r="DU9" s="642"/>
      <c r="DV9" s="642"/>
      <c r="DW9" s="642"/>
      <c r="DX9" s="642"/>
      <c r="DY9" s="642"/>
      <c r="DZ9" s="642"/>
      <c r="EA9" s="642"/>
      <c r="EB9" s="642"/>
      <c r="EC9" s="651"/>
    </row>
    <row r="10" spans="2:143" ht="11.25" customHeight="1">
      <c r="B10" s="638" t="s">
        <v>244</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127</v>
      </c>
      <c r="AA10" s="644"/>
      <c r="AB10" s="644"/>
      <c r="AC10" s="644"/>
      <c r="AD10" s="645" t="s">
        <v>127</v>
      </c>
      <c r="AE10" s="645"/>
      <c r="AF10" s="645"/>
      <c r="AG10" s="645"/>
      <c r="AH10" s="645"/>
      <c r="AI10" s="645"/>
      <c r="AJ10" s="645"/>
      <c r="AK10" s="645"/>
      <c r="AL10" s="646" t="s">
        <v>234</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157987</v>
      </c>
      <c r="BH10" s="642"/>
      <c r="BI10" s="642"/>
      <c r="BJ10" s="642"/>
      <c r="BK10" s="642"/>
      <c r="BL10" s="642"/>
      <c r="BM10" s="642"/>
      <c r="BN10" s="643"/>
      <c r="BO10" s="644">
        <v>2</v>
      </c>
      <c r="BP10" s="644"/>
      <c r="BQ10" s="644"/>
      <c r="BR10" s="644"/>
      <c r="BS10" s="650" t="s">
        <v>127</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22297</v>
      </c>
      <c r="CS10" s="642"/>
      <c r="CT10" s="642"/>
      <c r="CU10" s="642"/>
      <c r="CV10" s="642"/>
      <c r="CW10" s="642"/>
      <c r="CX10" s="642"/>
      <c r="CY10" s="643"/>
      <c r="CZ10" s="644">
        <v>0.1</v>
      </c>
      <c r="DA10" s="644"/>
      <c r="DB10" s="644"/>
      <c r="DC10" s="644"/>
      <c r="DD10" s="650">
        <v>1243</v>
      </c>
      <c r="DE10" s="642"/>
      <c r="DF10" s="642"/>
      <c r="DG10" s="642"/>
      <c r="DH10" s="642"/>
      <c r="DI10" s="642"/>
      <c r="DJ10" s="642"/>
      <c r="DK10" s="642"/>
      <c r="DL10" s="642"/>
      <c r="DM10" s="642"/>
      <c r="DN10" s="642"/>
      <c r="DO10" s="642"/>
      <c r="DP10" s="643"/>
      <c r="DQ10" s="650">
        <v>5788</v>
      </c>
      <c r="DR10" s="642"/>
      <c r="DS10" s="642"/>
      <c r="DT10" s="642"/>
      <c r="DU10" s="642"/>
      <c r="DV10" s="642"/>
      <c r="DW10" s="642"/>
      <c r="DX10" s="642"/>
      <c r="DY10" s="642"/>
      <c r="DZ10" s="642"/>
      <c r="EA10" s="642"/>
      <c r="EB10" s="642"/>
      <c r="EC10" s="651"/>
    </row>
    <row r="11" spans="2:143" ht="11.25" customHeight="1">
      <c r="B11" s="638" t="s">
        <v>247</v>
      </c>
      <c r="C11" s="639"/>
      <c r="D11" s="639"/>
      <c r="E11" s="639"/>
      <c r="F11" s="639"/>
      <c r="G11" s="639"/>
      <c r="H11" s="639"/>
      <c r="I11" s="639"/>
      <c r="J11" s="639"/>
      <c r="K11" s="639"/>
      <c r="L11" s="639"/>
      <c r="M11" s="639"/>
      <c r="N11" s="639"/>
      <c r="O11" s="639"/>
      <c r="P11" s="639"/>
      <c r="Q11" s="640"/>
      <c r="R11" s="641" t="s">
        <v>234</v>
      </c>
      <c r="S11" s="642"/>
      <c r="T11" s="642"/>
      <c r="U11" s="642"/>
      <c r="V11" s="642"/>
      <c r="W11" s="642"/>
      <c r="X11" s="642"/>
      <c r="Y11" s="643"/>
      <c r="Z11" s="644" t="s">
        <v>127</v>
      </c>
      <c r="AA11" s="644"/>
      <c r="AB11" s="644"/>
      <c r="AC11" s="644"/>
      <c r="AD11" s="645" t="s">
        <v>127</v>
      </c>
      <c r="AE11" s="645"/>
      <c r="AF11" s="645"/>
      <c r="AG11" s="645"/>
      <c r="AH11" s="645"/>
      <c r="AI11" s="645"/>
      <c r="AJ11" s="645"/>
      <c r="AK11" s="645"/>
      <c r="AL11" s="646" t="s">
        <v>127</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567228</v>
      </c>
      <c r="BH11" s="642"/>
      <c r="BI11" s="642"/>
      <c r="BJ11" s="642"/>
      <c r="BK11" s="642"/>
      <c r="BL11" s="642"/>
      <c r="BM11" s="642"/>
      <c r="BN11" s="643"/>
      <c r="BO11" s="644">
        <v>7.3</v>
      </c>
      <c r="BP11" s="644"/>
      <c r="BQ11" s="644"/>
      <c r="BR11" s="644"/>
      <c r="BS11" s="650">
        <v>112508</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1735610</v>
      </c>
      <c r="CS11" s="642"/>
      <c r="CT11" s="642"/>
      <c r="CU11" s="642"/>
      <c r="CV11" s="642"/>
      <c r="CW11" s="642"/>
      <c r="CX11" s="642"/>
      <c r="CY11" s="643"/>
      <c r="CZ11" s="644">
        <v>5.2</v>
      </c>
      <c r="DA11" s="644"/>
      <c r="DB11" s="644"/>
      <c r="DC11" s="644"/>
      <c r="DD11" s="650">
        <v>815202</v>
      </c>
      <c r="DE11" s="642"/>
      <c r="DF11" s="642"/>
      <c r="DG11" s="642"/>
      <c r="DH11" s="642"/>
      <c r="DI11" s="642"/>
      <c r="DJ11" s="642"/>
      <c r="DK11" s="642"/>
      <c r="DL11" s="642"/>
      <c r="DM11" s="642"/>
      <c r="DN11" s="642"/>
      <c r="DO11" s="642"/>
      <c r="DP11" s="643"/>
      <c r="DQ11" s="650">
        <v>1015425</v>
      </c>
      <c r="DR11" s="642"/>
      <c r="DS11" s="642"/>
      <c r="DT11" s="642"/>
      <c r="DU11" s="642"/>
      <c r="DV11" s="642"/>
      <c r="DW11" s="642"/>
      <c r="DX11" s="642"/>
      <c r="DY11" s="642"/>
      <c r="DZ11" s="642"/>
      <c r="EA11" s="642"/>
      <c r="EB11" s="642"/>
      <c r="EC11" s="651"/>
    </row>
    <row r="12" spans="2:143" ht="11.25" customHeight="1">
      <c r="B12" s="638" t="s">
        <v>250</v>
      </c>
      <c r="C12" s="639"/>
      <c r="D12" s="639"/>
      <c r="E12" s="639"/>
      <c r="F12" s="639"/>
      <c r="G12" s="639"/>
      <c r="H12" s="639"/>
      <c r="I12" s="639"/>
      <c r="J12" s="639"/>
      <c r="K12" s="639"/>
      <c r="L12" s="639"/>
      <c r="M12" s="639"/>
      <c r="N12" s="639"/>
      <c r="O12" s="639"/>
      <c r="P12" s="639"/>
      <c r="Q12" s="640"/>
      <c r="R12" s="641">
        <v>1197799</v>
      </c>
      <c r="S12" s="642"/>
      <c r="T12" s="642"/>
      <c r="U12" s="642"/>
      <c r="V12" s="642"/>
      <c r="W12" s="642"/>
      <c r="X12" s="642"/>
      <c r="Y12" s="643"/>
      <c r="Z12" s="644">
        <v>3.4</v>
      </c>
      <c r="AA12" s="644"/>
      <c r="AB12" s="644"/>
      <c r="AC12" s="644"/>
      <c r="AD12" s="645">
        <v>1197799</v>
      </c>
      <c r="AE12" s="645"/>
      <c r="AF12" s="645"/>
      <c r="AG12" s="645"/>
      <c r="AH12" s="645"/>
      <c r="AI12" s="645"/>
      <c r="AJ12" s="645"/>
      <c r="AK12" s="645"/>
      <c r="AL12" s="646">
        <v>6.1</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3685960</v>
      </c>
      <c r="BH12" s="642"/>
      <c r="BI12" s="642"/>
      <c r="BJ12" s="642"/>
      <c r="BK12" s="642"/>
      <c r="BL12" s="642"/>
      <c r="BM12" s="642"/>
      <c r="BN12" s="643"/>
      <c r="BO12" s="644">
        <v>47.3</v>
      </c>
      <c r="BP12" s="644"/>
      <c r="BQ12" s="644"/>
      <c r="BR12" s="644"/>
      <c r="BS12" s="650" t="s">
        <v>234</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267300</v>
      </c>
      <c r="CS12" s="642"/>
      <c r="CT12" s="642"/>
      <c r="CU12" s="642"/>
      <c r="CV12" s="642"/>
      <c r="CW12" s="642"/>
      <c r="CX12" s="642"/>
      <c r="CY12" s="643"/>
      <c r="CZ12" s="644">
        <v>0.8</v>
      </c>
      <c r="DA12" s="644"/>
      <c r="DB12" s="644"/>
      <c r="DC12" s="644"/>
      <c r="DD12" s="650">
        <v>93542</v>
      </c>
      <c r="DE12" s="642"/>
      <c r="DF12" s="642"/>
      <c r="DG12" s="642"/>
      <c r="DH12" s="642"/>
      <c r="DI12" s="642"/>
      <c r="DJ12" s="642"/>
      <c r="DK12" s="642"/>
      <c r="DL12" s="642"/>
      <c r="DM12" s="642"/>
      <c r="DN12" s="642"/>
      <c r="DO12" s="642"/>
      <c r="DP12" s="643"/>
      <c r="DQ12" s="650">
        <v>161145</v>
      </c>
      <c r="DR12" s="642"/>
      <c r="DS12" s="642"/>
      <c r="DT12" s="642"/>
      <c r="DU12" s="642"/>
      <c r="DV12" s="642"/>
      <c r="DW12" s="642"/>
      <c r="DX12" s="642"/>
      <c r="DY12" s="642"/>
      <c r="DZ12" s="642"/>
      <c r="EA12" s="642"/>
      <c r="EB12" s="642"/>
      <c r="EC12" s="651"/>
    </row>
    <row r="13" spans="2:143" ht="11.25" customHeight="1">
      <c r="B13" s="638" t="s">
        <v>253</v>
      </c>
      <c r="C13" s="639"/>
      <c r="D13" s="639"/>
      <c r="E13" s="639"/>
      <c r="F13" s="639"/>
      <c r="G13" s="639"/>
      <c r="H13" s="639"/>
      <c r="I13" s="639"/>
      <c r="J13" s="639"/>
      <c r="K13" s="639"/>
      <c r="L13" s="639"/>
      <c r="M13" s="639"/>
      <c r="N13" s="639"/>
      <c r="O13" s="639"/>
      <c r="P13" s="639"/>
      <c r="Q13" s="640"/>
      <c r="R13" s="641">
        <v>50463</v>
      </c>
      <c r="S13" s="642"/>
      <c r="T13" s="642"/>
      <c r="U13" s="642"/>
      <c r="V13" s="642"/>
      <c r="W13" s="642"/>
      <c r="X13" s="642"/>
      <c r="Y13" s="643"/>
      <c r="Z13" s="644">
        <v>0.1</v>
      </c>
      <c r="AA13" s="644"/>
      <c r="AB13" s="644"/>
      <c r="AC13" s="644"/>
      <c r="AD13" s="645">
        <v>50463</v>
      </c>
      <c r="AE13" s="645"/>
      <c r="AF13" s="645"/>
      <c r="AG13" s="645"/>
      <c r="AH13" s="645"/>
      <c r="AI13" s="645"/>
      <c r="AJ13" s="645"/>
      <c r="AK13" s="645"/>
      <c r="AL13" s="646">
        <v>0.3</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3684730</v>
      </c>
      <c r="BH13" s="642"/>
      <c r="BI13" s="642"/>
      <c r="BJ13" s="642"/>
      <c r="BK13" s="642"/>
      <c r="BL13" s="642"/>
      <c r="BM13" s="642"/>
      <c r="BN13" s="643"/>
      <c r="BO13" s="644">
        <v>47.3</v>
      </c>
      <c r="BP13" s="644"/>
      <c r="BQ13" s="644"/>
      <c r="BR13" s="644"/>
      <c r="BS13" s="650" t="s">
        <v>127</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2978504</v>
      </c>
      <c r="CS13" s="642"/>
      <c r="CT13" s="642"/>
      <c r="CU13" s="642"/>
      <c r="CV13" s="642"/>
      <c r="CW13" s="642"/>
      <c r="CX13" s="642"/>
      <c r="CY13" s="643"/>
      <c r="CZ13" s="644">
        <v>8.9</v>
      </c>
      <c r="DA13" s="644"/>
      <c r="DB13" s="644"/>
      <c r="DC13" s="644"/>
      <c r="DD13" s="650">
        <v>2230066</v>
      </c>
      <c r="DE13" s="642"/>
      <c r="DF13" s="642"/>
      <c r="DG13" s="642"/>
      <c r="DH13" s="642"/>
      <c r="DI13" s="642"/>
      <c r="DJ13" s="642"/>
      <c r="DK13" s="642"/>
      <c r="DL13" s="642"/>
      <c r="DM13" s="642"/>
      <c r="DN13" s="642"/>
      <c r="DO13" s="642"/>
      <c r="DP13" s="643"/>
      <c r="DQ13" s="650">
        <v>1696244</v>
      </c>
      <c r="DR13" s="642"/>
      <c r="DS13" s="642"/>
      <c r="DT13" s="642"/>
      <c r="DU13" s="642"/>
      <c r="DV13" s="642"/>
      <c r="DW13" s="642"/>
      <c r="DX13" s="642"/>
      <c r="DY13" s="642"/>
      <c r="DZ13" s="642"/>
      <c r="EA13" s="642"/>
      <c r="EB13" s="642"/>
      <c r="EC13" s="651"/>
    </row>
    <row r="14" spans="2:143" ht="11.25" customHeight="1">
      <c r="B14" s="638" t="s">
        <v>256</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234</v>
      </c>
      <c r="AA14" s="644"/>
      <c r="AB14" s="644"/>
      <c r="AC14" s="644"/>
      <c r="AD14" s="645" t="s">
        <v>127</v>
      </c>
      <c r="AE14" s="645"/>
      <c r="AF14" s="645"/>
      <c r="AG14" s="645"/>
      <c r="AH14" s="645"/>
      <c r="AI14" s="645"/>
      <c r="AJ14" s="645"/>
      <c r="AK14" s="645"/>
      <c r="AL14" s="646" t="s">
        <v>127</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266485</v>
      </c>
      <c r="BH14" s="642"/>
      <c r="BI14" s="642"/>
      <c r="BJ14" s="642"/>
      <c r="BK14" s="642"/>
      <c r="BL14" s="642"/>
      <c r="BM14" s="642"/>
      <c r="BN14" s="643"/>
      <c r="BO14" s="644">
        <v>3.4</v>
      </c>
      <c r="BP14" s="644"/>
      <c r="BQ14" s="644"/>
      <c r="BR14" s="644"/>
      <c r="BS14" s="650" t="s">
        <v>127</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1824412</v>
      </c>
      <c r="CS14" s="642"/>
      <c r="CT14" s="642"/>
      <c r="CU14" s="642"/>
      <c r="CV14" s="642"/>
      <c r="CW14" s="642"/>
      <c r="CX14" s="642"/>
      <c r="CY14" s="643"/>
      <c r="CZ14" s="644">
        <v>5.4</v>
      </c>
      <c r="DA14" s="644"/>
      <c r="DB14" s="644"/>
      <c r="DC14" s="644"/>
      <c r="DD14" s="650">
        <v>548619</v>
      </c>
      <c r="DE14" s="642"/>
      <c r="DF14" s="642"/>
      <c r="DG14" s="642"/>
      <c r="DH14" s="642"/>
      <c r="DI14" s="642"/>
      <c r="DJ14" s="642"/>
      <c r="DK14" s="642"/>
      <c r="DL14" s="642"/>
      <c r="DM14" s="642"/>
      <c r="DN14" s="642"/>
      <c r="DO14" s="642"/>
      <c r="DP14" s="643"/>
      <c r="DQ14" s="650">
        <v>1294202</v>
      </c>
      <c r="DR14" s="642"/>
      <c r="DS14" s="642"/>
      <c r="DT14" s="642"/>
      <c r="DU14" s="642"/>
      <c r="DV14" s="642"/>
      <c r="DW14" s="642"/>
      <c r="DX14" s="642"/>
      <c r="DY14" s="642"/>
      <c r="DZ14" s="642"/>
      <c r="EA14" s="642"/>
      <c r="EB14" s="642"/>
      <c r="EC14" s="651"/>
    </row>
    <row r="15" spans="2:143" ht="11.25" customHeight="1">
      <c r="B15" s="638" t="s">
        <v>259</v>
      </c>
      <c r="C15" s="639"/>
      <c r="D15" s="639"/>
      <c r="E15" s="639"/>
      <c r="F15" s="639"/>
      <c r="G15" s="639"/>
      <c r="H15" s="639"/>
      <c r="I15" s="639"/>
      <c r="J15" s="639"/>
      <c r="K15" s="639"/>
      <c r="L15" s="639"/>
      <c r="M15" s="639"/>
      <c r="N15" s="639"/>
      <c r="O15" s="639"/>
      <c r="P15" s="639"/>
      <c r="Q15" s="640"/>
      <c r="R15" s="641">
        <v>101825</v>
      </c>
      <c r="S15" s="642"/>
      <c r="T15" s="642"/>
      <c r="U15" s="642"/>
      <c r="V15" s="642"/>
      <c r="W15" s="642"/>
      <c r="X15" s="642"/>
      <c r="Y15" s="643"/>
      <c r="Z15" s="644">
        <v>0.3</v>
      </c>
      <c r="AA15" s="644"/>
      <c r="AB15" s="644"/>
      <c r="AC15" s="644"/>
      <c r="AD15" s="645">
        <v>101825</v>
      </c>
      <c r="AE15" s="645"/>
      <c r="AF15" s="645"/>
      <c r="AG15" s="645"/>
      <c r="AH15" s="645"/>
      <c r="AI15" s="645"/>
      <c r="AJ15" s="645"/>
      <c r="AK15" s="645"/>
      <c r="AL15" s="646">
        <v>0.5</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365606</v>
      </c>
      <c r="BH15" s="642"/>
      <c r="BI15" s="642"/>
      <c r="BJ15" s="642"/>
      <c r="BK15" s="642"/>
      <c r="BL15" s="642"/>
      <c r="BM15" s="642"/>
      <c r="BN15" s="643"/>
      <c r="BO15" s="644">
        <v>4.7</v>
      </c>
      <c r="BP15" s="644"/>
      <c r="BQ15" s="644"/>
      <c r="BR15" s="644"/>
      <c r="BS15" s="650" t="s">
        <v>175</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4623640</v>
      </c>
      <c r="CS15" s="642"/>
      <c r="CT15" s="642"/>
      <c r="CU15" s="642"/>
      <c r="CV15" s="642"/>
      <c r="CW15" s="642"/>
      <c r="CX15" s="642"/>
      <c r="CY15" s="643"/>
      <c r="CZ15" s="644">
        <v>13.7</v>
      </c>
      <c r="DA15" s="644"/>
      <c r="DB15" s="644"/>
      <c r="DC15" s="644"/>
      <c r="DD15" s="650">
        <v>852648</v>
      </c>
      <c r="DE15" s="642"/>
      <c r="DF15" s="642"/>
      <c r="DG15" s="642"/>
      <c r="DH15" s="642"/>
      <c r="DI15" s="642"/>
      <c r="DJ15" s="642"/>
      <c r="DK15" s="642"/>
      <c r="DL15" s="642"/>
      <c r="DM15" s="642"/>
      <c r="DN15" s="642"/>
      <c r="DO15" s="642"/>
      <c r="DP15" s="643"/>
      <c r="DQ15" s="650">
        <v>3477811</v>
      </c>
      <c r="DR15" s="642"/>
      <c r="DS15" s="642"/>
      <c r="DT15" s="642"/>
      <c r="DU15" s="642"/>
      <c r="DV15" s="642"/>
      <c r="DW15" s="642"/>
      <c r="DX15" s="642"/>
      <c r="DY15" s="642"/>
      <c r="DZ15" s="642"/>
      <c r="EA15" s="642"/>
      <c r="EB15" s="642"/>
      <c r="EC15" s="651"/>
    </row>
    <row r="16" spans="2:143" ht="11.25" customHeight="1">
      <c r="B16" s="638" t="s">
        <v>262</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175</v>
      </c>
      <c r="AE16" s="645"/>
      <c r="AF16" s="645"/>
      <c r="AG16" s="645"/>
      <c r="AH16" s="645"/>
      <c r="AI16" s="645"/>
      <c r="AJ16" s="645"/>
      <c r="AK16" s="645"/>
      <c r="AL16" s="646" t="s">
        <v>127</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127</v>
      </c>
      <c r="BP16" s="644"/>
      <c r="BQ16" s="644"/>
      <c r="BR16" s="644"/>
      <c r="BS16" s="650" t="s">
        <v>234</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307643</v>
      </c>
      <c r="CS16" s="642"/>
      <c r="CT16" s="642"/>
      <c r="CU16" s="642"/>
      <c r="CV16" s="642"/>
      <c r="CW16" s="642"/>
      <c r="CX16" s="642"/>
      <c r="CY16" s="643"/>
      <c r="CZ16" s="644">
        <v>0.9</v>
      </c>
      <c r="DA16" s="644"/>
      <c r="DB16" s="644"/>
      <c r="DC16" s="644"/>
      <c r="DD16" s="650" t="s">
        <v>234</v>
      </c>
      <c r="DE16" s="642"/>
      <c r="DF16" s="642"/>
      <c r="DG16" s="642"/>
      <c r="DH16" s="642"/>
      <c r="DI16" s="642"/>
      <c r="DJ16" s="642"/>
      <c r="DK16" s="642"/>
      <c r="DL16" s="642"/>
      <c r="DM16" s="642"/>
      <c r="DN16" s="642"/>
      <c r="DO16" s="642"/>
      <c r="DP16" s="643"/>
      <c r="DQ16" s="650">
        <v>140780</v>
      </c>
      <c r="DR16" s="642"/>
      <c r="DS16" s="642"/>
      <c r="DT16" s="642"/>
      <c r="DU16" s="642"/>
      <c r="DV16" s="642"/>
      <c r="DW16" s="642"/>
      <c r="DX16" s="642"/>
      <c r="DY16" s="642"/>
      <c r="DZ16" s="642"/>
      <c r="EA16" s="642"/>
      <c r="EB16" s="642"/>
      <c r="EC16" s="651"/>
    </row>
    <row r="17" spans="2:133" ht="11.25" customHeight="1">
      <c r="B17" s="638" t="s">
        <v>265</v>
      </c>
      <c r="C17" s="639"/>
      <c r="D17" s="639"/>
      <c r="E17" s="639"/>
      <c r="F17" s="639"/>
      <c r="G17" s="639"/>
      <c r="H17" s="639"/>
      <c r="I17" s="639"/>
      <c r="J17" s="639"/>
      <c r="K17" s="639"/>
      <c r="L17" s="639"/>
      <c r="M17" s="639"/>
      <c r="N17" s="639"/>
      <c r="O17" s="639"/>
      <c r="P17" s="639"/>
      <c r="Q17" s="640"/>
      <c r="R17" s="641">
        <v>32377</v>
      </c>
      <c r="S17" s="642"/>
      <c r="T17" s="642"/>
      <c r="U17" s="642"/>
      <c r="V17" s="642"/>
      <c r="W17" s="642"/>
      <c r="X17" s="642"/>
      <c r="Y17" s="643"/>
      <c r="Z17" s="644">
        <v>0.1</v>
      </c>
      <c r="AA17" s="644"/>
      <c r="AB17" s="644"/>
      <c r="AC17" s="644"/>
      <c r="AD17" s="645">
        <v>32377</v>
      </c>
      <c r="AE17" s="645"/>
      <c r="AF17" s="645"/>
      <c r="AG17" s="645"/>
      <c r="AH17" s="645"/>
      <c r="AI17" s="645"/>
      <c r="AJ17" s="645"/>
      <c r="AK17" s="645"/>
      <c r="AL17" s="646">
        <v>0.2</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127</v>
      </c>
      <c r="BH17" s="642"/>
      <c r="BI17" s="642"/>
      <c r="BJ17" s="642"/>
      <c r="BK17" s="642"/>
      <c r="BL17" s="642"/>
      <c r="BM17" s="642"/>
      <c r="BN17" s="643"/>
      <c r="BO17" s="644" t="s">
        <v>127</v>
      </c>
      <c r="BP17" s="644"/>
      <c r="BQ17" s="644"/>
      <c r="BR17" s="644"/>
      <c r="BS17" s="650" t="s">
        <v>175</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2931459</v>
      </c>
      <c r="CS17" s="642"/>
      <c r="CT17" s="642"/>
      <c r="CU17" s="642"/>
      <c r="CV17" s="642"/>
      <c r="CW17" s="642"/>
      <c r="CX17" s="642"/>
      <c r="CY17" s="643"/>
      <c r="CZ17" s="644">
        <v>8.6999999999999993</v>
      </c>
      <c r="DA17" s="644"/>
      <c r="DB17" s="644"/>
      <c r="DC17" s="644"/>
      <c r="DD17" s="650" t="s">
        <v>234</v>
      </c>
      <c r="DE17" s="642"/>
      <c r="DF17" s="642"/>
      <c r="DG17" s="642"/>
      <c r="DH17" s="642"/>
      <c r="DI17" s="642"/>
      <c r="DJ17" s="642"/>
      <c r="DK17" s="642"/>
      <c r="DL17" s="642"/>
      <c r="DM17" s="642"/>
      <c r="DN17" s="642"/>
      <c r="DO17" s="642"/>
      <c r="DP17" s="643"/>
      <c r="DQ17" s="650">
        <v>2822932</v>
      </c>
      <c r="DR17" s="642"/>
      <c r="DS17" s="642"/>
      <c r="DT17" s="642"/>
      <c r="DU17" s="642"/>
      <c r="DV17" s="642"/>
      <c r="DW17" s="642"/>
      <c r="DX17" s="642"/>
      <c r="DY17" s="642"/>
      <c r="DZ17" s="642"/>
      <c r="EA17" s="642"/>
      <c r="EB17" s="642"/>
      <c r="EC17" s="651"/>
    </row>
    <row r="18" spans="2:133" ht="11.25" customHeight="1">
      <c r="B18" s="638" t="s">
        <v>268</v>
      </c>
      <c r="C18" s="639"/>
      <c r="D18" s="639"/>
      <c r="E18" s="639"/>
      <c r="F18" s="639"/>
      <c r="G18" s="639"/>
      <c r="H18" s="639"/>
      <c r="I18" s="639"/>
      <c r="J18" s="639"/>
      <c r="K18" s="639"/>
      <c r="L18" s="639"/>
      <c r="M18" s="639"/>
      <c r="N18" s="639"/>
      <c r="O18" s="639"/>
      <c r="P18" s="639"/>
      <c r="Q18" s="640"/>
      <c r="R18" s="641">
        <v>10921669</v>
      </c>
      <c r="S18" s="642"/>
      <c r="T18" s="642"/>
      <c r="U18" s="642"/>
      <c r="V18" s="642"/>
      <c r="W18" s="642"/>
      <c r="X18" s="642"/>
      <c r="Y18" s="643"/>
      <c r="Z18" s="644">
        <v>30.9</v>
      </c>
      <c r="AA18" s="644"/>
      <c r="AB18" s="644"/>
      <c r="AC18" s="644"/>
      <c r="AD18" s="645">
        <v>9876007</v>
      </c>
      <c r="AE18" s="645"/>
      <c r="AF18" s="645"/>
      <c r="AG18" s="645"/>
      <c r="AH18" s="645"/>
      <c r="AI18" s="645"/>
      <c r="AJ18" s="645"/>
      <c r="AK18" s="645"/>
      <c r="AL18" s="646">
        <v>50.7</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234</v>
      </c>
      <c r="BP18" s="644"/>
      <c r="BQ18" s="644"/>
      <c r="BR18" s="644"/>
      <c r="BS18" s="650" t="s">
        <v>127</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v>6030</v>
      </c>
      <c r="CS18" s="642"/>
      <c r="CT18" s="642"/>
      <c r="CU18" s="642"/>
      <c r="CV18" s="642"/>
      <c r="CW18" s="642"/>
      <c r="CX18" s="642"/>
      <c r="CY18" s="643"/>
      <c r="CZ18" s="644">
        <v>0</v>
      </c>
      <c r="DA18" s="644"/>
      <c r="DB18" s="644"/>
      <c r="DC18" s="644"/>
      <c r="DD18" s="650" t="s">
        <v>234</v>
      </c>
      <c r="DE18" s="642"/>
      <c r="DF18" s="642"/>
      <c r="DG18" s="642"/>
      <c r="DH18" s="642"/>
      <c r="DI18" s="642"/>
      <c r="DJ18" s="642"/>
      <c r="DK18" s="642"/>
      <c r="DL18" s="642"/>
      <c r="DM18" s="642"/>
      <c r="DN18" s="642"/>
      <c r="DO18" s="642"/>
      <c r="DP18" s="643"/>
      <c r="DQ18" s="650">
        <v>6030</v>
      </c>
      <c r="DR18" s="642"/>
      <c r="DS18" s="642"/>
      <c r="DT18" s="642"/>
      <c r="DU18" s="642"/>
      <c r="DV18" s="642"/>
      <c r="DW18" s="642"/>
      <c r="DX18" s="642"/>
      <c r="DY18" s="642"/>
      <c r="DZ18" s="642"/>
      <c r="EA18" s="642"/>
      <c r="EB18" s="642"/>
      <c r="EC18" s="651"/>
    </row>
    <row r="19" spans="2:133" ht="11.25" customHeight="1">
      <c r="B19" s="638" t="s">
        <v>271</v>
      </c>
      <c r="C19" s="639"/>
      <c r="D19" s="639"/>
      <c r="E19" s="639"/>
      <c r="F19" s="639"/>
      <c r="G19" s="639"/>
      <c r="H19" s="639"/>
      <c r="I19" s="639"/>
      <c r="J19" s="639"/>
      <c r="K19" s="639"/>
      <c r="L19" s="639"/>
      <c r="M19" s="639"/>
      <c r="N19" s="639"/>
      <c r="O19" s="639"/>
      <c r="P19" s="639"/>
      <c r="Q19" s="640"/>
      <c r="R19" s="641">
        <v>9876007</v>
      </c>
      <c r="S19" s="642"/>
      <c r="T19" s="642"/>
      <c r="U19" s="642"/>
      <c r="V19" s="642"/>
      <c r="W19" s="642"/>
      <c r="X19" s="642"/>
      <c r="Y19" s="643"/>
      <c r="Z19" s="644">
        <v>28</v>
      </c>
      <c r="AA19" s="644"/>
      <c r="AB19" s="644"/>
      <c r="AC19" s="644"/>
      <c r="AD19" s="645">
        <v>9876007</v>
      </c>
      <c r="AE19" s="645"/>
      <c r="AF19" s="645"/>
      <c r="AG19" s="645"/>
      <c r="AH19" s="645"/>
      <c r="AI19" s="645"/>
      <c r="AJ19" s="645"/>
      <c r="AK19" s="645"/>
      <c r="AL19" s="646">
        <v>50.7</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4491</v>
      </c>
      <c r="BH19" s="642"/>
      <c r="BI19" s="642"/>
      <c r="BJ19" s="642"/>
      <c r="BK19" s="642"/>
      <c r="BL19" s="642"/>
      <c r="BM19" s="642"/>
      <c r="BN19" s="643"/>
      <c r="BO19" s="644">
        <v>0.1</v>
      </c>
      <c r="BP19" s="644"/>
      <c r="BQ19" s="644"/>
      <c r="BR19" s="644"/>
      <c r="BS19" s="650" t="s">
        <v>127</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127</v>
      </c>
      <c r="DA19" s="644"/>
      <c r="DB19" s="644"/>
      <c r="DC19" s="644"/>
      <c r="DD19" s="650" t="s">
        <v>127</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c r="B20" s="638" t="s">
        <v>274</v>
      </c>
      <c r="C20" s="639"/>
      <c r="D20" s="639"/>
      <c r="E20" s="639"/>
      <c r="F20" s="639"/>
      <c r="G20" s="639"/>
      <c r="H20" s="639"/>
      <c r="I20" s="639"/>
      <c r="J20" s="639"/>
      <c r="K20" s="639"/>
      <c r="L20" s="639"/>
      <c r="M20" s="639"/>
      <c r="N20" s="639"/>
      <c r="O20" s="639"/>
      <c r="P20" s="639"/>
      <c r="Q20" s="640"/>
      <c r="R20" s="641">
        <v>1045662</v>
      </c>
      <c r="S20" s="642"/>
      <c r="T20" s="642"/>
      <c r="U20" s="642"/>
      <c r="V20" s="642"/>
      <c r="W20" s="642"/>
      <c r="X20" s="642"/>
      <c r="Y20" s="643"/>
      <c r="Z20" s="644">
        <v>3</v>
      </c>
      <c r="AA20" s="644"/>
      <c r="AB20" s="644"/>
      <c r="AC20" s="644"/>
      <c r="AD20" s="645" t="s">
        <v>234</v>
      </c>
      <c r="AE20" s="645"/>
      <c r="AF20" s="645"/>
      <c r="AG20" s="645"/>
      <c r="AH20" s="645"/>
      <c r="AI20" s="645"/>
      <c r="AJ20" s="645"/>
      <c r="AK20" s="645"/>
      <c r="AL20" s="646" t="s">
        <v>127</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4491</v>
      </c>
      <c r="BH20" s="642"/>
      <c r="BI20" s="642"/>
      <c r="BJ20" s="642"/>
      <c r="BK20" s="642"/>
      <c r="BL20" s="642"/>
      <c r="BM20" s="642"/>
      <c r="BN20" s="643"/>
      <c r="BO20" s="644">
        <v>0.1</v>
      </c>
      <c r="BP20" s="644"/>
      <c r="BQ20" s="644"/>
      <c r="BR20" s="644"/>
      <c r="BS20" s="650" t="s">
        <v>127</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33651145</v>
      </c>
      <c r="CS20" s="642"/>
      <c r="CT20" s="642"/>
      <c r="CU20" s="642"/>
      <c r="CV20" s="642"/>
      <c r="CW20" s="642"/>
      <c r="CX20" s="642"/>
      <c r="CY20" s="643"/>
      <c r="CZ20" s="644">
        <v>100</v>
      </c>
      <c r="DA20" s="644"/>
      <c r="DB20" s="644"/>
      <c r="DC20" s="644"/>
      <c r="DD20" s="650">
        <v>6578863</v>
      </c>
      <c r="DE20" s="642"/>
      <c r="DF20" s="642"/>
      <c r="DG20" s="642"/>
      <c r="DH20" s="642"/>
      <c r="DI20" s="642"/>
      <c r="DJ20" s="642"/>
      <c r="DK20" s="642"/>
      <c r="DL20" s="642"/>
      <c r="DM20" s="642"/>
      <c r="DN20" s="642"/>
      <c r="DO20" s="642"/>
      <c r="DP20" s="643"/>
      <c r="DQ20" s="650">
        <v>23072194</v>
      </c>
      <c r="DR20" s="642"/>
      <c r="DS20" s="642"/>
      <c r="DT20" s="642"/>
      <c r="DU20" s="642"/>
      <c r="DV20" s="642"/>
      <c r="DW20" s="642"/>
      <c r="DX20" s="642"/>
      <c r="DY20" s="642"/>
      <c r="DZ20" s="642"/>
      <c r="EA20" s="642"/>
      <c r="EB20" s="642"/>
      <c r="EC20" s="651"/>
    </row>
    <row r="21" spans="2:133" ht="11.25" customHeight="1">
      <c r="B21" s="638" t="s">
        <v>277</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127</v>
      </c>
      <c r="AA21" s="644"/>
      <c r="AB21" s="644"/>
      <c r="AC21" s="644"/>
      <c r="AD21" s="645" t="s">
        <v>127</v>
      </c>
      <c r="AE21" s="645"/>
      <c r="AF21" s="645"/>
      <c r="AG21" s="645"/>
      <c r="AH21" s="645"/>
      <c r="AI21" s="645"/>
      <c r="AJ21" s="645"/>
      <c r="AK21" s="645"/>
      <c r="AL21" s="646" t="s">
        <v>234</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4491</v>
      </c>
      <c r="BH21" s="642"/>
      <c r="BI21" s="642"/>
      <c r="BJ21" s="642"/>
      <c r="BK21" s="642"/>
      <c r="BL21" s="642"/>
      <c r="BM21" s="642"/>
      <c r="BN21" s="643"/>
      <c r="BO21" s="644">
        <v>0.1</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279</v>
      </c>
      <c r="C22" s="639"/>
      <c r="D22" s="639"/>
      <c r="E22" s="639"/>
      <c r="F22" s="639"/>
      <c r="G22" s="639"/>
      <c r="H22" s="639"/>
      <c r="I22" s="639"/>
      <c r="J22" s="639"/>
      <c r="K22" s="639"/>
      <c r="L22" s="639"/>
      <c r="M22" s="639"/>
      <c r="N22" s="639"/>
      <c r="O22" s="639"/>
      <c r="P22" s="639"/>
      <c r="Q22" s="640"/>
      <c r="R22" s="641">
        <v>20496734</v>
      </c>
      <c r="S22" s="642"/>
      <c r="T22" s="642"/>
      <c r="U22" s="642"/>
      <c r="V22" s="642"/>
      <c r="W22" s="642"/>
      <c r="X22" s="642"/>
      <c r="Y22" s="643"/>
      <c r="Z22" s="644">
        <v>58.1</v>
      </c>
      <c r="AA22" s="644"/>
      <c r="AB22" s="644"/>
      <c r="AC22" s="644"/>
      <c r="AD22" s="645">
        <v>19451072</v>
      </c>
      <c r="AE22" s="645"/>
      <c r="AF22" s="645"/>
      <c r="AG22" s="645"/>
      <c r="AH22" s="645"/>
      <c r="AI22" s="645"/>
      <c r="AJ22" s="645"/>
      <c r="AK22" s="645"/>
      <c r="AL22" s="646">
        <v>99.8</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127</v>
      </c>
      <c r="BP22" s="644"/>
      <c r="BQ22" s="644"/>
      <c r="BR22" s="644"/>
      <c r="BS22" s="650" t="s">
        <v>127</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282</v>
      </c>
      <c r="C23" s="639"/>
      <c r="D23" s="639"/>
      <c r="E23" s="639"/>
      <c r="F23" s="639"/>
      <c r="G23" s="639"/>
      <c r="H23" s="639"/>
      <c r="I23" s="639"/>
      <c r="J23" s="639"/>
      <c r="K23" s="639"/>
      <c r="L23" s="639"/>
      <c r="M23" s="639"/>
      <c r="N23" s="639"/>
      <c r="O23" s="639"/>
      <c r="P23" s="639"/>
      <c r="Q23" s="640"/>
      <c r="R23" s="641">
        <v>8319</v>
      </c>
      <c r="S23" s="642"/>
      <c r="T23" s="642"/>
      <c r="U23" s="642"/>
      <c r="V23" s="642"/>
      <c r="W23" s="642"/>
      <c r="X23" s="642"/>
      <c r="Y23" s="643"/>
      <c r="Z23" s="644">
        <v>0</v>
      </c>
      <c r="AA23" s="644"/>
      <c r="AB23" s="644"/>
      <c r="AC23" s="644"/>
      <c r="AD23" s="645">
        <v>8319</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175</v>
      </c>
      <c r="BH23" s="642"/>
      <c r="BI23" s="642"/>
      <c r="BJ23" s="642"/>
      <c r="BK23" s="642"/>
      <c r="BL23" s="642"/>
      <c r="BM23" s="642"/>
      <c r="BN23" s="643"/>
      <c r="BO23" s="644" t="s">
        <v>234</v>
      </c>
      <c r="BP23" s="644"/>
      <c r="BQ23" s="644"/>
      <c r="BR23" s="644"/>
      <c r="BS23" s="650" t="s">
        <v>127</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c r="B24" s="638" t="s">
        <v>289</v>
      </c>
      <c r="C24" s="639"/>
      <c r="D24" s="639"/>
      <c r="E24" s="639"/>
      <c r="F24" s="639"/>
      <c r="G24" s="639"/>
      <c r="H24" s="639"/>
      <c r="I24" s="639"/>
      <c r="J24" s="639"/>
      <c r="K24" s="639"/>
      <c r="L24" s="639"/>
      <c r="M24" s="639"/>
      <c r="N24" s="639"/>
      <c r="O24" s="639"/>
      <c r="P24" s="639"/>
      <c r="Q24" s="640"/>
      <c r="R24" s="641">
        <v>546149</v>
      </c>
      <c r="S24" s="642"/>
      <c r="T24" s="642"/>
      <c r="U24" s="642"/>
      <c r="V24" s="642"/>
      <c r="W24" s="642"/>
      <c r="X24" s="642"/>
      <c r="Y24" s="643"/>
      <c r="Z24" s="644">
        <v>1.5</v>
      </c>
      <c r="AA24" s="644"/>
      <c r="AB24" s="644"/>
      <c r="AC24" s="644"/>
      <c r="AD24" s="645" t="s">
        <v>127</v>
      </c>
      <c r="AE24" s="645"/>
      <c r="AF24" s="645"/>
      <c r="AG24" s="645"/>
      <c r="AH24" s="645"/>
      <c r="AI24" s="645"/>
      <c r="AJ24" s="645"/>
      <c r="AK24" s="645"/>
      <c r="AL24" s="646" t="s">
        <v>127</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127</v>
      </c>
      <c r="BP24" s="644"/>
      <c r="BQ24" s="644"/>
      <c r="BR24" s="644"/>
      <c r="BS24" s="650" t="s">
        <v>127</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12035031</v>
      </c>
      <c r="CS24" s="631"/>
      <c r="CT24" s="631"/>
      <c r="CU24" s="631"/>
      <c r="CV24" s="631"/>
      <c r="CW24" s="631"/>
      <c r="CX24" s="631"/>
      <c r="CY24" s="632"/>
      <c r="CZ24" s="635">
        <v>35.799999999999997</v>
      </c>
      <c r="DA24" s="636"/>
      <c r="DB24" s="636"/>
      <c r="DC24" s="655"/>
      <c r="DD24" s="674">
        <v>9130595</v>
      </c>
      <c r="DE24" s="631"/>
      <c r="DF24" s="631"/>
      <c r="DG24" s="631"/>
      <c r="DH24" s="631"/>
      <c r="DI24" s="631"/>
      <c r="DJ24" s="631"/>
      <c r="DK24" s="632"/>
      <c r="DL24" s="674">
        <v>9127089</v>
      </c>
      <c r="DM24" s="631"/>
      <c r="DN24" s="631"/>
      <c r="DO24" s="631"/>
      <c r="DP24" s="631"/>
      <c r="DQ24" s="631"/>
      <c r="DR24" s="631"/>
      <c r="DS24" s="631"/>
      <c r="DT24" s="631"/>
      <c r="DU24" s="631"/>
      <c r="DV24" s="632"/>
      <c r="DW24" s="635">
        <v>44.5</v>
      </c>
      <c r="DX24" s="636"/>
      <c r="DY24" s="636"/>
      <c r="DZ24" s="636"/>
      <c r="EA24" s="636"/>
      <c r="EB24" s="636"/>
      <c r="EC24" s="637"/>
    </row>
    <row r="25" spans="2:133" ht="11.25" customHeight="1">
      <c r="B25" s="638" t="s">
        <v>292</v>
      </c>
      <c r="C25" s="639"/>
      <c r="D25" s="639"/>
      <c r="E25" s="639"/>
      <c r="F25" s="639"/>
      <c r="G25" s="639"/>
      <c r="H25" s="639"/>
      <c r="I25" s="639"/>
      <c r="J25" s="639"/>
      <c r="K25" s="639"/>
      <c r="L25" s="639"/>
      <c r="M25" s="639"/>
      <c r="N25" s="639"/>
      <c r="O25" s="639"/>
      <c r="P25" s="639"/>
      <c r="Q25" s="640"/>
      <c r="R25" s="641">
        <v>382595</v>
      </c>
      <c r="S25" s="642"/>
      <c r="T25" s="642"/>
      <c r="U25" s="642"/>
      <c r="V25" s="642"/>
      <c r="W25" s="642"/>
      <c r="X25" s="642"/>
      <c r="Y25" s="643"/>
      <c r="Z25" s="644">
        <v>1.1000000000000001</v>
      </c>
      <c r="AA25" s="644"/>
      <c r="AB25" s="644"/>
      <c r="AC25" s="644"/>
      <c r="AD25" s="645">
        <v>14370</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175</v>
      </c>
      <c r="BH25" s="642"/>
      <c r="BI25" s="642"/>
      <c r="BJ25" s="642"/>
      <c r="BK25" s="642"/>
      <c r="BL25" s="642"/>
      <c r="BM25" s="642"/>
      <c r="BN25" s="643"/>
      <c r="BO25" s="644" t="s">
        <v>127</v>
      </c>
      <c r="BP25" s="644"/>
      <c r="BQ25" s="644"/>
      <c r="BR25" s="644"/>
      <c r="BS25" s="650" t="s">
        <v>127</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4826503</v>
      </c>
      <c r="CS25" s="675"/>
      <c r="CT25" s="675"/>
      <c r="CU25" s="675"/>
      <c r="CV25" s="675"/>
      <c r="CW25" s="675"/>
      <c r="CX25" s="675"/>
      <c r="CY25" s="676"/>
      <c r="CZ25" s="646">
        <v>14.3</v>
      </c>
      <c r="DA25" s="677"/>
      <c r="DB25" s="677"/>
      <c r="DC25" s="680"/>
      <c r="DD25" s="650">
        <v>4448332</v>
      </c>
      <c r="DE25" s="675"/>
      <c r="DF25" s="675"/>
      <c r="DG25" s="675"/>
      <c r="DH25" s="675"/>
      <c r="DI25" s="675"/>
      <c r="DJ25" s="675"/>
      <c r="DK25" s="676"/>
      <c r="DL25" s="650">
        <v>4444826</v>
      </c>
      <c r="DM25" s="675"/>
      <c r="DN25" s="675"/>
      <c r="DO25" s="675"/>
      <c r="DP25" s="675"/>
      <c r="DQ25" s="675"/>
      <c r="DR25" s="675"/>
      <c r="DS25" s="675"/>
      <c r="DT25" s="675"/>
      <c r="DU25" s="675"/>
      <c r="DV25" s="676"/>
      <c r="DW25" s="646">
        <v>21.7</v>
      </c>
      <c r="DX25" s="677"/>
      <c r="DY25" s="677"/>
      <c r="DZ25" s="677"/>
      <c r="EA25" s="677"/>
      <c r="EB25" s="677"/>
      <c r="EC25" s="678"/>
    </row>
    <row r="26" spans="2:133" ht="11.25" customHeight="1">
      <c r="B26" s="638" t="s">
        <v>295</v>
      </c>
      <c r="C26" s="639"/>
      <c r="D26" s="639"/>
      <c r="E26" s="639"/>
      <c r="F26" s="639"/>
      <c r="G26" s="639"/>
      <c r="H26" s="639"/>
      <c r="I26" s="639"/>
      <c r="J26" s="639"/>
      <c r="K26" s="639"/>
      <c r="L26" s="639"/>
      <c r="M26" s="639"/>
      <c r="N26" s="639"/>
      <c r="O26" s="639"/>
      <c r="P26" s="639"/>
      <c r="Q26" s="640"/>
      <c r="R26" s="641">
        <v>267366</v>
      </c>
      <c r="S26" s="642"/>
      <c r="T26" s="642"/>
      <c r="U26" s="642"/>
      <c r="V26" s="642"/>
      <c r="W26" s="642"/>
      <c r="X26" s="642"/>
      <c r="Y26" s="643"/>
      <c r="Z26" s="644">
        <v>0.8</v>
      </c>
      <c r="AA26" s="644"/>
      <c r="AB26" s="644"/>
      <c r="AC26" s="644"/>
      <c r="AD26" s="645" t="s">
        <v>127</v>
      </c>
      <c r="AE26" s="645"/>
      <c r="AF26" s="645"/>
      <c r="AG26" s="645"/>
      <c r="AH26" s="645"/>
      <c r="AI26" s="645"/>
      <c r="AJ26" s="645"/>
      <c r="AK26" s="645"/>
      <c r="AL26" s="646" t="s">
        <v>175</v>
      </c>
      <c r="AM26" s="647"/>
      <c r="AN26" s="647"/>
      <c r="AO26" s="648"/>
      <c r="AP26" s="659" t="s">
        <v>296</v>
      </c>
      <c r="AQ26" s="679"/>
      <c r="AR26" s="679"/>
      <c r="AS26" s="679"/>
      <c r="AT26" s="679"/>
      <c r="AU26" s="679"/>
      <c r="AV26" s="679"/>
      <c r="AW26" s="679"/>
      <c r="AX26" s="679"/>
      <c r="AY26" s="679"/>
      <c r="AZ26" s="679"/>
      <c r="BA26" s="679"/>
      <c r="BB26" s="679"/>
      <c r="BC26" s="679"/>
      <c r="BD26" s="679"/>
      <c r="BE26" s="679"/>
      <c r="BF26" s="661"/>
      <c r="BG26" s="641" t="s">
        <v>127</v>
      </c>
      <c r="BH26" s="642"/>
      <c r="BI26" s="642"/>
      <c r="BJ26" s="642"/>
      <c r="BK26" s="642"/>
      <c r="BL26" s="642"/>
      <c r="BM26" s="642"/>
      <c r="BN26" s="643"/>
      <c r="BO26" s="644" t="s">
        <v>127</v>
      </c>
      <c r="BP26" s="644"/>
      <c r="BQ26" s="644"/>
      <c r="BR26" s="644"/>
      <c r="BS26" s="650" t="s">
        <v>127</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3179394</v>
      </c>
      <c r="CS26" s="642"/>
      <c r="CT26" s="642"/>
      <c r="CU26" s="642"/>
      <c r="CV26" s="642"/>
      <c r="CW26" s="642"/>
      <c r="CX26" s="642"/>
      <c r="CY26" s="643"/>
      <c r="CZ26" s="646">
        <v>9.4</v>
      </c>
      <c r="DA26" s="677"/>
      <c r="DB26" s="677"/>
      <c r="DC26" s="680"/>
      <c r="DD26" s="650">
        <v>2840649</v>
      </c>
      <c r="DE26" s="642"/>
      <c r="DF26" s="642"/>
      <c r="DG26" s="642"/>
      <c r="DH26" s="642"/>
      <c r="DI26" s="642"/>
      <c r="DJ26" s="642"/>
      <c r="DK26" s="643"/>
      <c r="DL26" s="650" t="s">
        <v>127</v>
      </c>
      <c r="DM26" s="642"/>
      <c r="DN26" s="642"/>
      <c r="DO26" s="642"/>
      <c r="DP26" s="642"/>
      <c r="DQ26" s="642"/>
      <c r="DR26" s="642"/>
      <c r="DS26" s="642"/>
      <c r="DT26" s="642"/>
      <c r="DU26" s="642"/>
      <c r="DV26" s="643"/>
      <c r="DW26" s="646" t="s">
        <v>234</v>
      </c>
      <c r="DX26" s="677"/>
      <c r="DY26" s="677"/>
      <c r="DZ26" s="677"/>
      <c r="EA26" s="677"/>
      <c r="EB26" s="677"/>
      <c r="EC26" s="678"/>
    </row>
    <row r="27" spans="2:133" ht="11.25" customHeight="1">
      <c r="B27" s="638" t="s">
        <v>298</v>
      </c>
      <c r="C27" s="639"/>
      <c r="D27" s="639"/>
      <c r="E27" s="639"/>
      <c r="F27" s="639"/>
      <c r="G27" s="639"/>
      <c r="H27" s="639"/>
      <c r="I27" s="639"/>
      <c r="J27" s="639"/>
      <c r="K27" s="639"/>
      <c r="L27" s="639"/>
      <c r="M27" s="639"/>
      <c r="N27" s="639"/>
      <c r="O27" s="639"/>
      <c r="P27" s="639"/>
      <c r="Q27" s="640"/>
      <c r="R27" s="641">
        <v>2470634</v>
      </c>
      <c r="S27" s="642"/>
      <c r="T27" s="642"/>
      <c r="U27" s="642"/>
      <c r="V27" s="642"/>
      <c r="W27" s="642"/>
      <c r="X27" s="642"/>
      <c r="Y27" s="643"/>
      <c r="Z27" s="644">
        <v>7</v>
      </c>
      <c r="AA27" s="644"/>
      <c r="AB27" s="644"/>
      <c r="AC27" s="644"/>
      <c r="AD27" s="645" t="s">
        <v>127</v>
      </c>
      <c r="AE27" s="645"/>
      <c r="AF27" s="645"/>
      <c r="AG27" s="645"/>
      <c r="AH27" s="645"/>
      <c r="AI27" s="645"/>
      <c r="AJ27" s="645"/>
      <c r="AK27" s="645"/>
      <c r="AL27" s="646" t="s">
        <v>127</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7795595</v>
      </c>
      <c r="BH27" s="642"/>
      <c r="BI27" s="642"/>
      <c r="BJ27" s="642"/>
      <c r="BK27" s="642"/>
      <c r="BL27" s="642"/>
      <c r="BM27" s="642"/>
      <c r="BN27" s="643"/>
      <c r="BO27" s="644">
        <v>100</v>
      </c>
      <c r="BP27" s="644"/>
      <c r="BQ27" s="644"/>
      <c r="BR27" s="644"/>
      <c r="BS27" s="650">
        <v>112508</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4277069</v>
      </c>
      <c r="CS27" s="675"/>
      <c r="CT27" s="675"/>
      <c r="CU27" s="675"/>
      <c r="CV27" s="675"/>
      <c r="CW27" s="675"/>
      <c r="CX27" s="675"/>
      <c r="CY27" s="676"/>
      <c r="CZ27" s="646">
        <v>12.7</v>
      </c>
      <c r="DA27" s="677"/>
      <c r="DB27" s="677"/>
      <c r="DC27" s="680"/>
      <c r="DD27" s="650">
        <v>1859331</v>
      </c>
      <c r="DE27" s="675"/>
      <c r="DF27" s="675"/>
      <c r="DG27" s="675"/>
      <c r="DH27" s="675"/>
      <c r="DI27" s="675"/>
      <c r="DJ27" s="675"/>
      <c r="DK27" s="676"/>
      <c r="DL27" s="650">
        <v>1859331</v>
      </c>
      <c r="DM27" s="675"/>
      <c r="DN27" s="675"/>
      <c r="DO27" s="675"/>
      <c r="DP27" s="675"/>
      <c r="DQ27" s="675"/>
      <c r="DR27" s="675"/>
      <c r="DS27" s="675"/>
      <c r="DT27" s="675"/>
      <c r="DU27" s="675"/>
      <c r="DV27" s="676"/>
      <c r="DW27" s="646">
        <v>9.1</v>
      </c>
      <c r="DX27" s="677"/>
      <c r="DY27" s="677"/>
      <c r="DZ27" s="677"/>
      <c r="EA27" s="677"/>
      <c r="EB27" s="677"/>
      <c r="EC27" s="678"/>
    </row>
    <row r="28" spans="2:133" ht="11.25" customHeight="1">
      <c r="B28" s="683" t="s">
        <v>301</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127</v>
      </c>
      <c r="AA28" s="644"/>
      <c r="AB28" s="644"/>
      <c r="AC28" s="644"/>
      <c r="AD28" s="645" t="s">
        <v>127</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2931459</v>
      </c>
      <c r="CS28" s="642"/>
      <c r="CT28" s="642"/>
      <c r="CU28" s="642"/>
      <c r="CV28" s="642"/>
      <c r="CW28" s="642"/>
      <c r="CX28" s="642"/>
      <c r="CY28" s="643"/>
      <c r="CZ28" s="646">
        <v>8.6999999999999993</v>
      </c>
      <c r="DA28" s="677"/>
      <c r="DB28" s="677"/>
      <c r="DC28" s="680"/>
      <c r="DD28" s="650">
        <v>2822932</v>
      </c>
      <c r="DE28" s="642"/>
      <c r="DF28" s="642"/>
      <c r="DG28" s="642"/>
      <c r="DH28" s="642"/>
      <c r="DI28" s="642"/>
      <c r="DJ28" s="642"/>
      <c r="DK28" s="643"/>
      <c r="DL28" s="650">
        <v>2822932</v>
      </c>
      <c r="DM28" s="642"/>
      <c r="DN28" s="642"/>
      <c r="DO28" s="642"/>
      <c r="DP28" s="642"/>
      <c r="DQ28" s="642"/>
      <c r="DR28" s="642"/>
      <c r="DS28" s="642"/>
      <c r="DT28" s="642"/>
      <c r="DU28" s="642"/>
      <c r="DV28" s="643"/>
      <c r="DW28" s="646">
        <v>13.8</v>
      </c>
      <c r="DX28" s="677"/>
      <c r="DY28" s="677"/>
      <c r="DZ28" s="677"/>
      <c r="EA28" s="677"/>
      <c r="EB28" s="677"/>
      <c r="EC28" s="678"/>
    </row>
    <row r="29" spans="2:133" ht="11.25" customHeight="1">
      <c r="B29" s="638" t="s">
        <v>303</v>
      </c>
      <c r="C29" s="639"/>
      <c r="D29" s="639"/>
      <c r="E29" s="639"/>
      <c r="F29" s="639"/>
      <c r="G29" s="639"/>
      <c r="H29" s="639"/>
      <c r="I29" s="639"/>
      <c r="J29" s="639"/>
      <c r="K29" s="639"/>
      <c r="L29" s="639"/>
      <c r="M29" s="639"/>
      <c r="N29" s="639"/>
      <c r="O29" s="639"/>
      <c r="P29" s="639"/>
      <c r="Q29" s="640"/>
      <c r="R29" s="641">
        <v>2250184</v>
      </c>
      <c r="S29" s="642"/>
      <c r="T29" s="642"/>
      <c r="U29" s="642"/>
      <c r="V29" s="642"/>
      <c r="W29" s="642"/>
      <c r="X29" s="642"/>
      <c r="Y29" s="643"/>
      <c r="Z29" s="644">
        <v>6.4</v>
      </c>
      <c r="AA29" s="644"/>
      <c r="AB29" s="644"/>
      <c r="AC29" s="644"/>
      <c r="AD29" s="645" t="s">
        <v>234</v>
      </c>
      <c r="AE29" s="645"/>
      <c r="AF29" s="645"/>
      <c r="AG29" s="645"/>
      <c r="AH29" s="645"/>
      <c r="AI29" s="645"/>
      <c r="AJ29" s="645"/>
      <c r="AK29" s="645"/>
      <c r="AL29" s="646" t="s">
        <v>127</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698" t="s">
        <v>306</v>
      </c>
      <c r="CE29" s="699"/>
      <c r="CF29" s="656" t="s">
        <v>70</v>
      </c>
      <c r="CG29" s="657"/>
      <c r="CH29" s="657"/>
      <c r="CI29" s="657"/>
      <c r="CJ29" s="657"/>
      <c r="CK29" s="657"/>
      <c r="CL29" s="657"/>
      <c r="CM29" s="657"/>
      <c r="CN29" s="657"/>
      <c r="CO29" s="657"/>
      <c r="CP29" s="657"/>
      <c r="CQ29" s="658"/>
      <c r="CR29" s="641">
        <v>2931340</v>
      </c>
      <c r="CS29" s="675"/>
      <c r="CT29" s="675"/>
      <c r="CU29" s="675"/>
      <c r="CV29" s="675"/>
      <c r="CW29" s="675"/>
      <c r="CX29" s="675"/>
      <c r="CY29" s="676"/>
      <c r="CZ29" s="646">
        <v>8.6999999999999993</v>
      </c>
      <c r="DA29" s="677"/>
      <c r="DB29" s="677"/>
      <c r="DC29" s="680"/>
      <c r="DD29" s="650">
        <v>2822813</v>
      </c>
      <c r="DE29" s="675"/>
      <c r="DF29" s="675"/>
      <c r="DG29" s="675"/>
      <c r="DH29" s="675"/>
      <c r="DI29" s="675"/>
      <c r="DJ29" s="675"/>
      <c r="DK29" s="676"/>
      <c r="DL29" s="650">
        <v>2822813</v>
      </c>
      <c r="DM29" s="675"/>
      <c r="DN29" s="675"/>
      <c r="DO29" s="675"/>
      <c r="DP29" s="675"/>
      <c r="DQ29" s="675"/>
      <c r="DR29" s="675"/>
      <c r="DS29" s="675"/>
      <c r="DT29" s="675"/>
      <c r="DU29" s="675"/>
      <c r="DV29" s="676"/>
      <c r="DW29" s="646">
        <v>13.8</v>
      </c>
      <c r="DX29" s="677"/>
      <c r="DY29" s="677"/>
      <c r="DZ29" s="677"/>
      <c r="EA29" s="677"/>
      <c r="EB29" s="677"/>
      <c r="EC29" s="678"/>
    </row>
    <row r="30" spans="2:133" ht="11.25" customHeight="1">
      <c r="B30" s="638" t="s">
        <v>307</v>
      </c>
      <c r="C30" s="639"/>
      <c r="D30" s="639"/>
      <c r="E30" s="639"/>
      <c r="F30" s="639"/>
      <c r="G30" s="639"/>
      <c r="H30" s="639"/>
      <c r="I30" s="639"/>
      <c r="J30" s="639"/>
      <c r="K30" s="639"/>
      <c r="L30" s="639"/>
      <c r="M30" s="639"/>
      <c r="N30" s="639"/>
      <c r="O30" s="639"/>
      <c r="P30" s="639"/>
      <c r="Q30" s="640"/>
      <c r="R30" s="641">
        <v>85040</v>
      </c>
      <c r="S30" s="642"/>
      <c r="T30" s="642"/>
      <c r="U30" s="642"/>
      <c r="V30" s="642"/>
      <c r="W30" s="642"/>
      <c r="X30" s="642"/>
      <c r="Y30" s="643"/>
      <c r="Z30" s="644">
        <v>0.2</v>
      </c>
      <c r="AA30" s="644"/>
      <c r="AB30" s="644"/>
      <c r="AC30" s="644"/>
      <c r="AD30" s="645">
        <v>19366</v>
      </c>
      <c r="AE30" s="645"/>
      <c r="AF30" s="645"/>
      <c r="AG30" s="645"/>
      <c r="AH30" s="645"/>
      <c r="AI30" s="645"/>
      <c r="AJ30" s="645"/>
      <c r="AK30" s="645"/>
      <c r="AL30" s="646">
        <v>0.1</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7">
        <v>99.1</v>
      </c>
      <c r="BH30" s="708"/>
      <c r="BI30" s="708"/>
      <c r="BJ30" s="708"/>
      <c r="BK30" s="708"/>
      <c r="BL30" s="708"/>
      <c r="BM30" s="636">
        <v>96.7</v>
      </c>
      <c r="BN30" s="708"/>
      <c r="BO30" s="708"/>
      <c r="BP30" s="708"/>
      <c r="BQ30" s="709"/>
      <c r="BR30" s="707">
        <v>99.1</v>
      </c>
      <c r="BS30" s="708"/>
      <c r="BT30" s="708"/>
      <c r="BU30" s="708"/>
      <c r="BV30" s="708"/>
      <c r="BW30" s="708"/>
      <c r="BX30" s="636">
        <v>96.3</v>
      </c>
      <c r="BY30" s="708"/>
      <c r="BZ30" s="708"/>
      <c r="CA30" s="708"/>
      <c r="CB30" s="709"/>
      <c r="CD30" s="700"/>
      <c r="CE30" s="701"/>
      <c r="CF30" s="656" t="s">
        <v>310</v>
      </c>
      <c r="CG30" s="657"/>
      <c r="CH30" s="657"/>
      <c r="CI30" s="657"/>
      <c r="CJ30" s="657"/>
      <c r="CK30" s="657"/>
      <c r="CL30" s="657"/>
      <c r="CM30" s="657"/>
      <c r="CN30" s="657"/>
      <c r="CO30" s="657"/>
      <c r="CP30" s="657"/>
      <c r="CQ30" s="658"/>
      <c r="CR30" s="641">
        <v>2752602</v>
      </c>
      <c r="CS30" s="642"/>
      <c r="CT30" s="642"/>
      <c r="CU30" s="642"/>
      <c r="CV30" s="642"/>
      <c r="CW30" s="642"/>
      <c r="CX30" s="642"/>
      <c r="CY30" s="643"/>
      <c r="CZ30" s="646">
        <v>8.1999999999999993</v>
      </c>
      <c r="DA30" s="677"/>
      <c r="DB30" s="677"/>
      <c r="DC30" s="680"/>
      <c r="DD30" s="650">
        <v>2644075</v>
      </c>
      <c r="DE30" s="642"/>
      <c r="DF30" s="642"/>
      <c r="DG30" s="642"/>
      <c r="DH30" s="642"/>
      <c r="DI30" s="642"/>
      <c r="DJ30" s="642"/>
      <c r="DK30" s="643"/>
      <c r="DL30" s="650">
        <v>2644075</v>
      </c>
      <c r="DM30" s="642"/>
      <c r="DN30" s="642"/>
      <c r="DO30" s="642"/>
      <c r="DP30" s="642"/>
      <c r="DQ30" s="642"/>
      <c r="DR30" s="642"/>
      <c r="DS30" s="642"/>
      <c r="DT30" s="642"/>
      <c r="DU30" s="642"/>
      <c r="DV30" s="643"/>
      <c r="DW30" s="646">
        <v>12.9</v>
      </c>
      <c r="DX30" s="677"/>
      <c r="DY30" s="677"/>
      <c r="DZ30" s="677"/>
      <c r="EA30" s="677"/>
      <c r="EB30" s="677"/>
      <c r="EC30" s="678"/>
    </row>
    <row r="31" spans="2:133" ht="11.25" customHeight="1">
      <c r="B31" s="638" t="s">
        <v>311</v>
      </c>
      <c r="C31" s="639"/>
      <c r="D31" s="639"/>
      <c r="E31" s="639"/>
      <c r="F31" s="639"/>
      <c r="G31" s="639"/>
      <c r="H31" s="639"/>
      <c r="I31" s="639"/>
      <c r="J31" s="639"/>
      <c r="K31" s="639"/>
      <c r="L31" s="639"/>
      <c r="M31" s="639"/>
      <c r="N31" s="639"/>
      <c r="O31" s="639"/>
      <c r="P31" s="639"/>
      <c r="Q31" s="640"/>
      <c r="R31" s="641">
        <v>374260</v>
      </c>
      <c r="S31" s="642"/>
      <c r="T31" s="642"/>
      <c r="U31" s="642"/>
      <c r="V31" s="642"/>
      <c r="W31" s="642"/>
      <c r="X31" s="642"/>
      <c r="Y31" s="643"/>
      <c r="Z31" s="644">
        <v>1.1000000000000001</v>
      </c>
      <c r="AA31" s="644"/>
      <c r="AB31" s="644"/>
      <c r="AC31" s="644"/>
      <c r="AD31" s="645" t="s">
        <v>175</v>
      </c>
      <c r="AE31" s="645"/>
      <c r="AF31" s="645"/>
      <c r="AG31" s="645"/>
      <c r="AH31" s="645"/>
      <c r="AI31" s="645"/>
      <c r="AJ31" s="645"/>
      <c r="AK31" s="645"/>
      <c r="AL31" s="646" t="s">
        <v>127</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704">
        <v>99.1</v>
      </c>
      <c r="BH31" s="675"/>
      <c r="BI31" s="675"/>
      <c r="BJ31" s="675"/>
      <c r="BK31" s="675"/>
      <c r="BL31" s="675"/>
      <c r="BM31" s="647">
        <v>97.6</v>
      </c>
      <c r="BN31" s="705"/>
      <c r="BO31" s="705"/>
      <c r="BP31" s="705"/>
      <c r="BQ31" s="706"/>
      <c r="BR31" s="704">
        <v>99.1</v>
      </c>
      <c r="BS31" s="675"/>
      <c r="BT31" s="675"/>
      <c r="BU31" s="675"/>
      <c r="BV31" s="675"/>
      <c r="BW31" s="675"/>
      <c r="BX31" s="647">
        <v>97.3</v>
      </c>
      <c r="BY31" s="705"/>
      <c r="BZ31" s="705"/>
      <c r="CA31" s="705"/>
      <c r="CB31" s="706"/>
      <c r="CD31" s="700"/>
      <c r="CE31" s="701"/>
      <c r="CF31" s="656" t="s">
        <v>314</v>
      </c>
      <c r="CG31" s="657"/>
      <c r="CH31" s="657"/>
      <c r="CI31" s="657"/>
      <c r="CJ31" s="657"/>
      <c r="CK31" s="657"/>
      <c r="CL31" s="657"/>
      <c r="CM31" s="657"/>
      <c r="CN31" s="657"/>
      <c r="CO31" s="657"/>
      <c r="CP31" s="657"/>
      <c r="CQ31" s="658"/>
      <c r="CR31" s="641">
        <v>178738</v>
      </c>
      <c r="CS31" s="675"/>
      <c r="CT31" s="675"/>
      <c r="CU31" s="675"/>
      <c r="CV31" s="675"/>
      <c r="CW31" s="675"/>
      <c r="CX31" s="675"/>
      <c r="CY31" s="676"/>
      <c r="CZ31" s="646">
        <v>0.5</v>
      </c>
      <c r="DA31" s="677"/>
      <c r="DB31" s="677"/>
      <c r="DC31" s="680"/>
      <c r="DD31" s="650">
        <v>178738</v>
      </c>
      <c r="DE31" s="675"/>
      <c r="DF31" s="675"/>
      <c r="DG31" s="675"/>
      <c r="DH31" s="675"/>
      <c r="DI31" s="675"/>
      <c r="DJ31" s="675"/>
      <c r="DK31" s="676"/>
      <c r="DL31" s="650">
        <v>178738</v>
      </c>
      <c r="DM31" s="675"/>
      <c r="DN31" s="675"/>
      <c r="DO31" s="675"/>
      <c r="DP31" s="675"/>
      <c r="DQ31" s="675"/>
      <c r="DR31" s="675"/>
      <c r="DS31" s="675"/>
      <c r="DT31" s="675"/>
      <c r="DU31" s="675"/>
      <c r="DV31" s="676"/>
      <c r="DW31" s="646">
        <v>0.9</v>
      </c>
      <c r="DX31" s="677"/>
      <c r="DY31" s="677"/>
      <c r="DZ31" s="677"/>
      <c r="EA31" s="677"/>
      <c r="EB31" s="677"/>
      <c r="EC31" s="678"/>
    </row>
    <row r="32" spans="2:133" ht="11.25" customHeight="1">
      <c r="B32" s="638" t="s">
        <v>315</v>
      </c>
      <c r="C32" s="639"/>
      <c r="D32" s="639"/>
      <c r="E32" s="639"/>
      <c r="F32" s="639"/>
      <c r="G32" s="639"/>
      <c r="H32" s="639"/>
      <c r="I32" s="639"/>
      <c r="J32" s="639"/>
      <c r="K32" s="639"/>
      <c r="L32" s="639"/>
      <c r="M32" s="639"/>
      <c r="N32" s="639"/>
      <c r="O32" s="639"/>
      <c r="P32" s="639"/>
      <c r="Q32" s="640"/>
      <c r="R32" s="641">
        <v>2227074</v>
      </c>
      <c r="S32" s="642"/>
      <c r="T32" s="642"/>
      <c r="U32" s="642"/>
      <c r="V32" s="642"/>
      <c r="W32" s="642"/>
      <c r="X32" s="642"/>
      <c r="Y32" s="643"/>
      <c r="Z32" s="644">
        <v>6.3</v>
      </c>
      <c r="AA32" s="644"/>
      <c r="AB32" s="644"/>
      <c r="AC32" s="644"/>
      <c r="AD32" s="645" t="s">
        <v>234</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99.1</v>
      </c>
      <c r="BH32" s="711"/>
      <c r="BI32" s="711"/>
      <c r="BJ32" s="711"/>
      <c r="BK32" s="711"/>
      <c r="BL32" s="711"/>
      <c r="BM32" s="712">
        <v>95.9</v>
      </c>
      <c r="BN32" s="711"/>
      <c r="BO32" s="711"/>
      <c r="BP32" s="711"/>
      <c r="BQ32" s="713"/>
      <c r="BR32" s="710">
        <v>99</v>
      </c>
      <c r="BS32" s="711"/>
      <c r="BT32" s="711"/>
      <c r="BU32" s="711"/>
      <c r="BV32" s="711"/>
      <c r="BW32" s="711"/>
      <c r="BX32" s="712">
        <v>95.4</v>
      </c>
      <c r="BY32" s="711"/>
      <c r="BZ32" s="711"/>
      <c r="CA32" s="711"/>
      <c r="CB32" s="713"/>
      <c r="CD32" s="702"/>
      <c r="CE32" s="703"/>
      <c r="CF32" s="656" t="s">
        <v>317</v>
      </c>
      <c r="CG32" s="657"/>
      <c r="CH32" s="657"/>
      <c r="CI32" s="657"/>
      <c r="CJ32" s="657"/>
      <c r="CK32" s="657"/>
      <c r="CL32" s="657"/>
      <c r="CM32" s="657"/>
      <c r="CN32" s="657"/>
      <c r="CO32" s="657"/>
      <c r="CP32" s="657"/>
      <c r="CQ32" s="658"/>
      <c r="CR32" s="641">
        <v>119</v>
      </c>
      <c r="CS32" s="642"/>
      <c r="CT32" s="642"/>
      <c r="CU32" s="642"/>
      <c r="CV32" s="642"/>
      <c r="CW32" s="642"/>
      <c r="CX32" s="642"/>
      <c r="CY32" s="643"/>
      <c r="CZ32" s="646">
        <v>0</v>
      </c>
      <c r="DA32" s="677"/>
      <c r="DB32" s="677"/>
      <c r="DC32" s="680"/>
      <c r="DD32" s="650">
        <v>119</v>
      </c>
      <c r="DE32" s="642"/>
      <c r="DF32" s="642"/>
      <c r="DG32" s="642"/>
      <c r="DH32" s="642"/>
      <c r="DI32" s="642"/>
      <c r="DJ32" s="642"/>
      <c r="DK32" s="643"/>
      <c r="DL32" s="650">
        <v>119</v>
      </c>
      <c r="DM32" s="642"/>
      <c r="DN32" s="642"/>
      <c r="DO32" s="642"/>
      <c r="DP32" s="642"/>
      <c r="DQ32" s="642"/>
      <c r="DR32" s="642"/>
      <c r="DS32" s="642"/>
      <c r="DT32" s="642"/>
      <c r="DU32" s="642"/>
      <c r="DV32" s="643"/>
      <c r="DW32" s="646">
        <v>0</v>
      </c>
      <c r="DX32" s="677"/>
      <c r="DY32" s="677"/>
      <c r="DZ32" s="677"/>
      <c r="EA32" s="677"/>
      <c r="EB32" s="677"/>
      <c r="EC32" s="678"/>
    </row>
    <row r="33" spans="2:133" ht="11.25" customHeight="1">
      <c r="B33" s="638" t="s">
        <v>318</v>
      </c>
      <c r="C33" s="639"/>
      <c r="D33" s="639"/>
      <c r="E33" s="639"/>
      <c r="F33" s="639"/>
      <c r="G33" s="639"/>
      <c r="H33" s="639"/>
      <c r="I33" s="639"/>
      <c r="J33" s="639"/>
      <c r="K33" s="639"/>
      <c r="L33" s="639"/>
      <c r="M33" s="639"/>
      <c r="N33" s="639"/>
      <c r="O33" s="639"/>
      <c r="P33" s="639"/>
      <c r="Q33" s="640"/>
      <c r="R33" s="641">
        <v>1594633</v>
      </c>
      <c r="S33" s="642"/>
      <c r="T33" s="642"/>
      <c r="U33" s="642"/>
      <c r="V33" s="642"/>
      <c r="W33" s="642"/>
      <c r="X33" s="642"/>
      <c r="Y33" s="643"/>
      <c r="Z33" s="644">
        <v>4.5</v>
      </c>
      <c r="AA33" s="644"/>
      <c r="AB33" s="644"/>
      <c r="AC33" s="644"/>
      <c r="AD33" s="645" t="s">
        <v>234</v>
      </c>
      <c r="AE33" s="645"/>
      <c r="AF33" s="645"/>
      <c r="AG33" s="645"/>
      <c r="AH33" s="645"/>
      <c r="AI33" s="645"/>
      <c r="AJ33" s="645"/>
      <c r="AK33" s="645"/>
      <c r="AL33" s="646" t="s">
        <v>175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14729608</v>
      </c>
      <c r="CS33" s="675"/>
      <c r="CT33" s="675"/>
      <c r="CU33" s="675"/>
      <c r="CV33" s="675"/>
      <c r="CW33" s="675"/>
      <c r="CX33" s="675"/>
      <c r="CY33" s="676"/>
      <c r="CZ33" s="646">
        <v>43.8</v>
      </c>
      <c r="DA33" s="677"/>
      <c r="DB33" s="677"/>
      <c r="DC33" s="680"/>
      <c r="DD33" s="650">
        <v>11572927</v>
      </c>
      <c r="DE33" s="675"/>
      <c r="DF33" s="675"/>
      <c r="DG33" s="675"/>
      <c r="DH33" s="675"/>
      <c r="DI33" s="675"/>
      <c r="DJ33" s="675"/>
      <c r="DK33" s="676"/>
      <c r="DL33" s="650">
        <v>9660682</v>
      </c>
      <c r="DM33" s="675"/>
      <c r="DN33" s="675"/>
      <c r="DO33" s="675"/>
      <c r="DP33" s="675"/>
      <c r="DQ33" s="675"/>
      <c r="DR33" s="675"/>
      <c r="DS33" s="675"/>
      <c r="DT33" s="675"/>
      <c r="DU33" s="675"/>
      <c r="DV33" s="676"/>
      <c r="DW33" s="646">
        <v>47.1</v>
      </c>
      <c r="DX33" s="677"/>
      <c r="DY33" s="677"/>
      <c r="DZ33" s="677"/>
      <c r="EA33" s="677"/>
      <c r="EB33" s="677"/>
      <c r="EC33" s="678"/>
    </row>
    <row r="34" spans="2:133" ht="11.25" customHeight="1">
      <c r="B34" s="638" t="s">
        <v>320</v>
      </c>
      <c r="C34" s="639"/>
      <c r="D34" s="639"/>
      <c r="E34" s="639"/>
      <c r="F34" s="639"/>
      <c r="G34" s="639"/>
      <c r="H34" s="639"/>
      <c r="I34" s="639"/>
      <c r="J34" s="639"/>
      <c r="K34" s="639"/>
      <c r="L34" s="639"/>
      <c r="M34" s="639"/>
      <c r="N34" s="639"/>
      <c r="O34" s="639"/>
      <c r="P34" s="639"/>
      <c r="Q34" s="640"/>
      <c r="R34" s="641">
        <v>800379</v>
      </c>
      <c r="S34" s="642"/>
      <c r="T34" s="642"/>
      <c r="U34" s="642"/>
      <c r="V34" s="642"/>
      <c r="W34" s="642"/>
      <c r="X34" s="642"/>
      <c r="Y34" s="643"/>
      <c r="Z34" s="644">
        <v>2.2999999999999998</v>
      </c>
      <c r="AA34" s="644"/>
      <c r="AB34" s="644"/>
      <c r="AC34" s="644"/>
      <c r="AD34" s="645">
        <v>2803</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5523704</v>
      </c>
      <c r="CS34" s="642"/>
      <c r="CT34" s="642"/>
      <c r="CU34" s="642"/>
      <c r="CV34" s="642"/>
      <c r="CW34" s="642"/>
      <c r="CX34" s="642"/>
      <c r="CY34" s="643"/>
      <c r="CZ34" s="646">
        <v>16.399999999999999</v>
      </c>
      <c r="DA34" s="677"/>
      <c r="DB34" s="677"/>
      <c r="DC34" s="680"/>
      <c r="DD34" s="650">
        <v>4406996</v>
      </c>
      <c r="DE34" s="642"/>
      <c r="DF34" s="642"/>
      <c r="DG34" s="642"/>
      <c r="DH34" s="642"/>
      <c r="DI34" s="642"/>
      <c r="DJ34" s="642"/>
      <c r="DK34" s="643"/>
      <c r="DL34" s="650">
        <v>4094948</v>
      </c>
      <c r="DM34" s="642"/>
      <c r="DN34" s="642"/>
      <c r="DO34" s="642"/>
      <c r="DP34" s="642"/>
      <c r="DQ34" s="642"/>
      <c r="DR34" s="642"/>
      <c r="DS34" s="642"/>
      <c r="DT34" s="642"/>
      <c r="DU34" s="642"/>
      <c r="DV34" s="643"/>
      <c r="DW34" s="646">
        <v>20</v>
      </c>
      <c r="DX34" s="677"/>
      <c r="DY34" s="677"/>
      <c r="DZ34" s="677"/>
      <c r="EA34" s="677"/>
      <c r="EB34" s="677"/>
      <c r="EC34" s="678"/>
    </row>
    <row r="35" spans="2:133" ht="11.25" customHeight="1">
      <c r="B35" s="638" t="s">
        <v>324</v>
      </c>
      <c r="C35" s="639"/>
      <c r="D35" s="639"/>
      <c r="E35" s="639"/>
      <c r="F35" s="639"/>
      <c r="G35" s="639"/>
      <c r="H35" s="639"/>
      <c r="I35" s="639"/>
      <c r="J35" s="639"/>
      <c r="K35" s="639"/>
      <c r="L35" s="639"/>
      <c r="M35" s="639"/>
      <c r="N35" s="639"/>
      <c r="O35" s="639"/>
      <c r="P35" s="639"/>
      <c r="Q35" s="640"/>
      <c r="R35" s="641">
        <v>3797100</v>
      </c>
      <c r="S35" s="642"/>
      <c r="T35" s="642"/>
      <c r="U35" s="642"/>
      <c r="V35" s="642"/>
      <c r="W35" s="642"/>
      <c r="X35" s="642"/>
      <c r="Y35" s="643"/>
      <c r="Z35" s="644">
        <v>10.8</v>
      </c>
      <c r="AA35" s="644"/>
      <c r="AB35" s="644"/>
      <c r="AC35" s="644"/>
      <c r="AD35" s="645" t="s">
        <v>127</v>
      </c>
      <c r="AE35" s="645"/>
      <c r="AF35" s="645"/>
      <c r="AG35" s="645"/>
      <c r="AH35" s="645"/>
      <c r="AI35" s="645"/>
      <c r="AJ35" s="645"/>
      <c r="AK35" s="645"/>
      <c r="AL35" s="646" t="s">
        <v>234</v>
      </c>
      <c r="AM35" s="647"/>
      <c r="AN35" s="647"/>
      <c r="AO35" s="648"/>
      <c r="AP35" s="234"/>
      <c r="AQ35" s="714" t="s">
        <v>325</v>
      </c>
      <c r="AR35" s="715"/>
      <c r="AS35" s="715"/>
      <c r="AT35" s="715"/>
      <c r="AU35" s="715"/>
      <c r="AV35" s="715"/>
      <c r="AW35" s="715"/>
      <c r="AX35" s="715"/>
      <c r="AY35" s="716"/>
      <c r="AZ35" s="630">
        <v>3863235</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34052</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275466</v>
      </c>
      <c r="CS35" s="675"/>
      <c r="CT35" s="675"/>
      <c r="CU35" s="675"/>
      <c r="CV35" s="675"/>
      <c r="CW35" s="675"/>
      <c r="CX35" s="675"/>
      <c r="CY35" s="676"/>
      <c r="CZ35" s="646">
        <v>0.8</v>
      </c>
      <c r="DA35" s="677"/>
      <c r="DB35" s="677"/>
      <c r="DC35" s="680"/>
      <c r="DD35" s="650">
        <v>227876</v>
      </c>
      <c r="DE35" s="675"/>
      <c r="DF35" s="675"/>
      <c r="DG35" s="675"/>
      <c r="DH35" s="675"/>
      <c r="DI35" s="675"/>
      <c r="DJ35" s="675"/>
      <c r="DK35" s="676"/>
      <c r="DL35" s="650">
        <v>227876</v>
      </c>
      <c r="DM35" s="675"/>
      <c r="DN35" s="675"/>
      <c r="DO35" s="675"/>
      <c r="DP35" s="675"/>
      <c r="DQ35" s="675"/>
      <c r="DR35" s="675"/>
      <c r="DS35" s="675"/>
      <c r="DT35" s="675"/>
      <c r="DU35" s="675"/>
      <c r="DV35" s="676"/>
      <c r="DW35" s="646">
        <v>1.1000000000000001</v>
      </c>
      <c r="DX35" s="677"/>
      <c r="DY35" s="677"/>
      <c r="DZ35" s="677"/>
      <c r="EA35" s="677"/>
      <c r="EB35" s="677"/>
      <c r="EC35" s="678"/>
    </row>
    <row r="36" spans="2:133" ht="11.25" customHeight="1">
      <c r="B36" s="638" t="s">
        <v>328</v>
      </c>
      <c r="C36" s="639"/>
      <c r="D36" s="639"/>
      <c r="E36" s="639"/>
      <c r="F36" s="639"/>
      <c r="G36" s="639"/>
      <c r="H36" s="639"/>
      <c r="I36" s="639"/>
      <c r="J36" s="639"/>
      <c r="K36" s="639"/>
      <c r="L36" s="639"/>
      <c r="M36" s="639"/>
      <c r="N36" s="639"/>
      <c r="O36" s="639"/>
      <c r="P36" s="639"/>
      <c r="Q36" s="640"/>
      <c r="R36" s="641" t="s">
        <v>234</v>
      </c>
      <c r="S36" s="642"/>
      <c r="T36" s="642"/>
      <c r="U36" s="642"/>
      <c r="V36" s="642"/>
      <c r="W36" s="642"/>
      <c r="X36" s="642"/>
      <c r="Y36" s="643"/>
      <c r="Z36" s="644" t="s">
        <v>127</v>
      </c>
      <c r="AA36" s="644"/>
      <c r="AB36" s="644"/>
      <c r="AC36" s="644"/>
      <c r="AD36" s="645" t="s">
        <v>234</v>
      </c>
      <c r="AE36" s="645"/>
      <c r="AF36" s="645"/>
      <c r="AG36" s="645"/>
      <c r="AH36" s="645"/>
      <c r="AI36" s="645"/>
      <c r="AJ36" s="645"/>
      <c r="AK36" s="645"/>
      <c r="AL36" s="646" t="s">
        <v>127</v>
      </c>
      <c r="AM36" s="647"/>
      <c r="AN36" s="647"/>
      <c r="AO36" s="648"/>
      <c r="AQ36" s="718" t="s">
        <v>329</v>
      </c>
      <c r="AR36" s="719"/>
      <c r="AS36" s="719"/>
      <c r="AT36" s="719"/>
      <c r="AU36" s="719"/>
      <c r="AV36" s="719"/>
      <c r="AW36" s="719"/>
      <c r="AX36" s="719"/>
      <c r="AY36" s="720"/>
      <c r="AZ36" s="641">
        <v>629164</v>
      </c>
      <c r="BA36" s="642"/>
      <c r="BB36" s="642"/>
      <c r="BC36" s="642"/>
      <c r="BD36" s="675"/>
      <c r="BE36" s="675"/>
      <c r="BF36" s="706"/>
      <c r="BG36" s="656" t="s">
        <v>330</v>
      </c>
      <c r="BH36" s="657"/>
      <c r="BI36" s="657"/>
      <c r="BJ36" s="657"/>
      <c r="BK36" s="657"/>
      <c r="BL36" s="657"/>
      <c r="BM36" s="657"/>
      <c r="BN36" s="657"/>
      <c r="BO36" s="657"/>
      <c r="BP36" s="657"/>
      <c r="BQ36" s="657"/>
      <c r="BR36" s="657"/>
      <c r="BS36" s="657"/>
      <c r="BT36" s="657"/>
      <c r="BU36" s="658"/>
      <c r="BV36" s="641">
        <v>-39965</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3633970</v>
      </c>
      <c r="CS36" s="642"/>
      <c r="CT36" s="642"/>
      <c r="CU36" s="642"/>
      <c r="CV36" s="642"/>
      <c r="CW36" s="642"/>
      <c r="CX36" s="642"/>
      <c r="CY36" s="643"/>
      <c r="CZ36" s="646">
        <v>10.8</v>
      </c>
      <c r="DA36" s="677"/>
      <c r="DB36" s="677"/>
      <c r="DC36" s="680"/>
      <c r="DD36" s="650">
        <v>3094147</v>
      </c>
      <c r="DE36" s="642"/>
      <c r="DF36" s="642"/>
      <c r="DG36" s="642"/>
      <c r="DH36" s="642"/>
      <c r="DI36" s="642"/>
      <c r="DJ36" s="642"/>
      <c r="DK36" s="643"/>
      <c r="DL36" s="650">
        <v>2855089</v>
      </c>
      <c r="DM36" s="642"/>
      <c r="DN36" s="642"/>
      <c r="DO36" s="642"/>
      <c r="DP36" s="642"/>
      <c r="DQ36" s="642"/>
      <c r="DR36" s="642"/>
      <c r="DS36" s="642"/>
      <c r="DT36" s="642"/>
      <c r="DU36" s="642"/>
      <c r="DV36" s="643"/>
      <c r="DW36" s="646">
        <v>13.9</v>
      </c>
      <c r="DX36" s="677"/>
      <c r="DY36" s="677"/>
      <c r="DZ36" s="677"/>
      <c r="EA36" s="677"/>
      <c r="EB36" s="677"/>
      <c r="EC36" s="678"/>
    </row>
    <row r="37" spans="2:133" ht="11.25" customHeight="1">
      <c r="B37" s="638" t="s">
        <v>332</v>
      </c>
      <c r="C37" s="639"/>
      <c r="D37" s="639"/>
      <c r="E37" s="639"/>
      <c r="F37" s="639"/>
      <c r="G37" s="639"/>
      <c r="H37" s="639"/>
      <c r="I37" s="639"/>
      <c r="J37" s="639"/>
      <c r="K37" s="639"/>
      <c r="L37" s="639"/>
      <c r="M37" s="639"/>
      <c r="N37" s="639"/>
      <c r="O37" s="639"/>
      <c r="P37" s="639"/>
      <c r="Q37" s="640"/>
      <c r="R37" s="641">
        <v>999500</v>
      </c>
      <c r="S37" s="642"/>
      <c r="T37" s="642"/>
      <c r="U37" s="642"/>
      <c r="V37" s="642"/>
      <c r="W37" s="642"/>
      <c r="X37" s="642"/>
      <c r="Y37" s="643"/>
      <c r="Z37" s="644">
        <v>2.8</v>
      </c>
      <c r="AA37" s="644"/>
      <c r="AB37" s="644"/>
      <c r="AC37" s="644"/>
      <c r="AD37" s="645" t="s">
        <v>234</v>
      </c>
      <c r="AE37" s="645"/>
      <c r="AF37" s="645"/>
      <c r="AG37" s="645"/>
      <c r="AH37" s="645"/>
      <c r="AI37" s="645"/>
      <c r="AJ37" s="645"/>
      <c r="AK37" s="645"/>
      <c r="AL37" s="646" t="s">
        <v>127</v>
      </c>
      <c r="AM37" s="647"/>
      <c r="AN37" s="647"/>
      <c r="AO37" s="648"/>
      <c r="AQ37" s="718" t="s">
        <v>333</v>
      </c>
      <c r="AR37" s="719"/>
      <c r="AS37" s="719"/>
      <c r="AT37" s="719"/>
      <c r="AU37" s="719"/>
      <c r="AV37" s="719"/>
      <c r="AW37" s="719"/>
      <c r="AX37" s="719"/>
      <c r="AY37" s="720"/>
      <c r="AZ37" s="641">
        <v>238252</v>
      </c>
      <c r="BA37" s="642"/>
      <c r="BB37" s="642"/>
      <c r="BC37" s="642"/>
      <c r="BD37" s="675"/>
      <c r="BE37" s="675"/>
      <c r="BF37" s="706"/>
      <c r="BG37" s="656" t="s">
        <v>334</v>
      </c>
      <c r="BH37" s="657"/>
      <c r="BI37" s="657"/>
      <c r="BJ37" s="657"/>
      <c r="BK37" s="657"/>
      <c r="BL37" s="657"/>
      <c r="BM37" s="657"/>
      <c r="BN37" s="657"/>
      <c r="BO37" s="657"/>
      <c r="BP37" s="657"/>
      <c r="BQ37" s="657"/>
      <c r="BR37" s="657"/>
      <c r="BS37" s="657"/>
      <c r="BT37" s="657"/>
      <c r="BU37" s="658"/>
      <c r="BV37" s="641">
        <v>8956</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1307903</v>
      </c>
      <c r="CS37" s="675"/>
      <c r="CT37" s="675"/>
      <c r="CU37" s="675"/>
      <c r="CV37" s="675"/>
      <c r="CW37" s="675"/>
      <c r="CX37" s="675"/>
      <c r="CY37" s="676"/>
      <c r="CZ37" s="646">
        <v>3.9</v>
      </c>
      <c r="DA37" s="677"/>
      <c r="DB37" s="677"/>
      <c r="DC37" s="680"/>
      <c r="DD37" s="650">
        <v>1285931</v>
      </c>
      <c r="DE37" s="675"/>
      <c r="DF37" s="675"/>
      <c r="DG37" s="675"/>
      <c r="DH37" s="675"/>
      <c r="DI37" s="675"/>
      <c r="DJ37" s="675"/>
      <c r="DK37" s="676"/>
      <c r="DL37" s="650">
        <v>1276861</v>
      </c>
      <c r="DM37" s="675"/>
      <c r="DN37" s="675"/>
      <c r="DO37" s="675"/>
      <c r="DP37" s="675"/>
      <c r="DQ37" s="675"/>
      <c r="DR37" s="675"/>
      <c r="DS37" s="675"/>
      <c r="DT37" s="675"/>
      <c r="DU37" s="675"/>
      <c r="DV37" s="676"/>
      <c r="DW37" s="646">
        <v>6.2</v>
      </c>
      <c r="DX37" s="677"/>
      <c r="DY37" s="677"/>
      <c r="DZ37" s="677"/>
      <c r="EA37" s="677"/>
      <c r="EB37" s="677"/>
      <c r="EC37" s="678"/>
    </row>
    <row r="38" spans="2:133" ht="11.25" customHeight="1">
      <c r="B38" s="686" t="s">
        <v>336</v>
      </c>
      <c r="C38" s="687"/>
      <c r="D38" s="687"/>
      <c r="E38" s="687"/>
      <c r="F38" s="687"/>
      <c r="G38" s="687"/>
      <c r="H38" s="687"/>
      <c r="I38" s="687"/>
      <c r="J38" s="687"/>
      <c r="K38" s="687"/>
      <c r="L38" s="687"/>
      <c r="M38" s="687"/>
      <c r="N38" s="687"/>
      <c r="O38" s="687"/>
      <c r="P38" s="687"/>
      <c r="Q38" s="688"/>
      <c r="R38" s="721">
        <v>35300467</v>
      </c>
      <c r="S38" s="722"/>
      <c r="T38" s="722"/>
      <c r="U38" s="722"/>
      <c r="V38" s="722"/>
      <c r="W38" s="722"/>
      <c r="X38" s="722"/>
      <c r="Y38" s="723"/>
      <c r="Z38" s="724">
        <v>100</v>
      </c>
      <c r="AA38" s="724"/>
      <c r="AB38" s="724"/>
      <c r="AC38" s="724"/>
      <c r="AD38" s="725">
        <v>19495930</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33239</v>
      </c>
      <c r="BA38" s="642"/>
      <c r="BB38" s="642"/>
      <c r="BC38" s="642"/>
      <c r="BD38" s="675"/>
      <c r="BE38" s="675"/>
      <c r="BF38" s="706"/>
      <c r="BG38" s="656" t="s">
        <v>338</v>
      </c>
      <c r="BH38" s="657"/>
      <c r="BI38" s="657"/>
      <c r="BJ38" s="657"/>
      <c r="BK38" s="657"/>
      <c r="BL38" s="657"/>
      <c r="BM38" s="657"/>
      <c r="BN38" s="657"/>
      <c r="BO38" s="657"/>
      <c r="BP38" s="657"/>
      <c r="BQ38" s="657"/>
      <c r="BR38" s="657"/>
      <c r="BS38" s="657"/>
      <c r="BT38" s="657"/>
      <c r="BU38" s="658"/>
      <c r="BV38" s="641">
        <v>14517</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3189927</v>
      </c>
      <c r="CS38" s="642"/>
      <c r="CT38" s="642"/>
      <c r="CU38" s="642"/>
      <c r="CV38" s="642"/>
      <c r="CW38" s="642"/>
      <c r="CX38" s="642"/>
      <c r="CY38" s="643"/>
      <c r="CZ38" s="646">
        <v>9.5</v>
      </c>
      <c r="DA38" s="677"/>
      <c r="DB38" s="677"/>
      <c r="DC38" s="680"/>
      <c r="DD38" s="650">
        <v>2717380</v>
      </c>
      <c r="DE38" s="642"/>
      <c r="DF38" s="642"/>
      <c r="DG38" s="642"/>
      <c r="DH38" s="642"/>
      <c r="DI38" s="642"/>
      <c r="DJ38" s="642"/>
      <c r="DK38" s="643"/>
      <c r="DL38" s="650">
        <v>2482219</v>
      </c>
      <c r="DM38" s="642"/>
      <c r="DN38" s="642"/>
      <c r="DO38" s="642"/>
      <c r="DP38" s="642"/>
      <c r="DQ38" s="642"/>
      <c r="DR38" s="642"/>
      <c r="DS38" s="642"/>
      <c r="DT38" s="642"/>
      <c r="DU38" s="642"/>
      <c r="DV38" s="643"/>
      <c r="DW38" s="646">
        <v>12.1</v>
      </c>
      <c r="DX38" s="677"/>
      <c r="DY38" s="677"/>
      <c r="DZ38" s="677"/>
      <c r="EA38" s="677"/>
      <c r="EB38" s="677"/>
      <c r="EC38" s="678"/>
    </row>
    <row r="39" spans="2:133" ht="11.25" customHeight="1">
      <c r="AQ39" s="718" t="s">
        <v>340</v>
      </c>
      <c r="AR39" s="719"/>
      <c r="AS39" s="719"/>
      <c r="AT39" s="719"/>
      <c r="AU39" s="719"/>
      <c r="AV39" s="719"/>
      <c r="AW39" s="719"/>
      <c r="AX39" s="719"/>
      <c r="AY39" s="720"/>
      <c r="AZ39" s="641">
        <v>22268</v>
      </c>
      <c r="BA39" s="642"/>
      <c r="BB39" s="642"/>
      <c r="BC39" s="642"/>
      <c r="BD39" s="675"/>
      <c r="BE39" s="675"/>
      <c r="BF39" s="706"/>
      <c r="BG39" s="728" t="s">
        <v>341</v>
      </c>
      <c r="BH39" s="729"/>
      <c r="BI39" s="729"/>
      <c r="BJ39" s="729"/>
      <c r="BK39" s="729"/>
      <c r="BL39" s="235"/>
      <c r="BM39" s="657" t="s">
        <v>342</v>
      </c>
      <c r="BN39" s="657"/>
      <c r="BO39" s="657"/>
      <c r="BP39" s="657"/>
      <c r="BQ39" s="657"/>
      <c r="BR39" s="657"/>
      <c r="BS39" s="657"/>
      <c r="BT39" s="657"/>
      <c r="BU39" s="658"/>
      <c r="BV39" s="641">
        <v>92</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2085991</v>
      </c>
      <c r="CS39" s="675"/>
      <c r="CT39" s="675"/>
      <c r="CU39" s="675"/>
      <c r="CV39" s="675"/>
      <c r="CW39" s="675"/>
      <c r="CX39" s="675"/>
      <c r="CY39" s="676"/>
      <c r="CZ39" s="646">
        <v>6.2</v>
      </c>
      <c r="DA39" s="677"/>
      <c r="DB39" s="677"/>
      <c r="DC39" s="680"/>
      <c r="DD39" s="650">
        <v>1125978</v>
      </c>
      <c r="DE39" s="675"/>
      <c r="DF39" s="675"/>
      <c r="DG39" s="675"/>
      <c r="DH39" s="675"/>
      <c r="DI39" s="675"/>
      <c r="DJ39" s="675"/>
      <c r="DK39" s="676"/>
      <c r="DL39" s="650" t="s">
        <v>234</v>
      </c>
      <c r="DM39" s="675"/>
      <c r="DN39" s="675"/>
      <c r="DO39" s="675"/>
      <c r="DP39" s="675"/>
      <c r="DQ39" s="675"/>
      <c r="DR39" s="675"/>
      <c r="DS39" s="675"/>
      <c r="DT39" s="675"/>
      <c r="DU39" s="675"/>
      <c r="DV39" s="676"/>
      <c r="DW39" s="646" t="s">
        <v>127</v>
      </c>
      <c r="DX39" s="677"/>
      <c r="DY39" s="677"/>
      <c r="DZ39" s="677"/>
      <c r="EA39" s="677"/>
      <c r="EB39" s="677"/>
      <c r="EC39" s="678"/>
    </row>
    <row r="40" spans="2:133" ht="11.25" customHeight="1">
      <c r="AQ40" s="718" t="s">
        <v>344</v>
      </c>
      <c r="AR40" s="719"/>
      <c r="AS40" s="719"/>
      <c r="AT40" s="719"/>
      <c r="AU40" s="719"/>
      <c r="AV40" s="719"/>
      <c r="AW40" s="719"/>
      <c r="AX40" s="719"/>
      <c r="AY40" s="720"/>
      <c r="AZ40" s="641">
        <v>667919</v>
      </c>
      <c r="BA40" s="642"/>
      <c r="BB40" s="642"/>
      <c r="BC40" s="642"/>
      <c r="BD40" s="675"/>
      <c r="BE40" s="675"/>
      <c r="BF40" s="706"/>
      <c r="BG40" s="728"/>
      <c r="BH40" s="729"/>
      <c r="BI40" s="729"/>
      <c r="BJ40" s="729"/>
      <c r="BK40" s="729"/>
      <c r="BL40" s="235"/>
      <c r="BM40" s="657" t="s">
        <v>345</v>
      </c>
      <c r="BN40" s="657"/>
      <c r="BO40" s="657"/>
      <c r="BP40" s="657"/>
      <c r="BQ40" s="657"/>
      <c r="BR40" s="657"/>
      <c r="BS40" s="657"/>
      <c r="BT40" s="657"/>
      <c r="BU40" s="658"/>
      <c r="BV40" s="641" t="s">
        <v>234</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20550</v>
      </c>
      <c r="CS40" s="642"/>
      <c r="CT40" s="642"/>
      <c r="CU40" s="642"/>
      <c r="CV40" s="642"/>
      <c r="CW40" s="642"/>
      <c r="CX40" s="642"/>
      <c r="CY40" s="643"/>
      <c r="CZ40" s="646">
        <v>0.1</v>
      </c>
      <c r="DA40" s="677"/>
      <c r="DB40" s="677"/>
      <c r="DC40" s="680"/>
      <c r="DD40" s="650">
        <v>550</v>
      </c>
      <c r="DE40" s="642"/>
      <c r="DF40" s="642"/>
      <c r="DG40" s="642"/>
      <c r="DH40" s="642"/>
      <c r="DI40" s="642"/>
      <c r="DJ40" s="642"/>
      <c r="DK40" s="643"/>
      <c r="DL40" s="650">
        <v>550</v>
      </c>
      <c r="DM40" s="642"/>
      <c r="DN40" s="642"/>
      <c r="DO40" s="642"/>
      <c r="DP40" s="642"/>
      <c r="DQ40" s="642"/>
      <c r="DR40" s="642"/>
      <c r="DS40" s="642"/>
      <c r="DT40" s="642"/>
      <c r="DU40" s="642"/>
      <c r="DV40" s="643"/>
      <c r="DW40" s="646">
        <v>0</v>
      </c>
      <c r="DX40" s="677"/>
      <c r="DY40" s="677"/>
      <c r="DZ40" s="677"/>
      <c r="EA40" s="677"/>
      <c r="EB40" s="677"/>
      <c r="EC40" s="678"/>
    </row>
    <row r="41" spans="2:133" ht="11.25" customHeight="1">
      <c r="AQ41" s="732" t="s">
        <v>347</v>
      </c>
      <c r="AR41" s="733"/>
      <c r="AS41" s="733"/>
      <c r="AT41" s="733"/>
      <c r="AU41" s="733"/>
      <c r="AV41" s="733"/>
      <c r="AW41" s="733"/>
      <c r="AX41" s="733"/>
      <c r="AY41" s="734"/>
      <c r="AZ41" s="721">
        <v>2272393</v>
      </c>
      <c r="BA41" s="722"/>
      <c r="BB41" s="722"/>
      <c r="BC41" s="722"/>
      <c r="BD41" s="711"/>
      <c r="BE41" s="711"/>
      <c r="BF41" s="713"/>
      <c r="BG41" s="730"/>
      <c r="BH41" s="731"/>
      <c r="BI41" s="731"/>
      <c r="BJ41" s="731"/>
      <c r="BK41" s="731"/>
      <c r="BL41" s="236"/>
      <c r="BM41" s="666" t="s">
        <v>348</v>
      </c>
      <c r="BN41" s="666"/>
      <c r="BO41" s="666"/>
      <c r="BP41" s="666"/>
      <c r="BQ41" s="666"/>
      <c r="BR41" s="666"/>
      <c r="BS41" s="666"/>
      <c r="BT41" s="666"/>
      <c r="BU41" s="667"/>
      <c r="BV41" s="721">
        <v>395</v>
      </c>
      <c r="BW41" s="722"/>
      <c r="BX41" s="722"/>
      <c r="BY41" s="722"/>
      <c r="BZ41" s="722"/>
      <c r="CA41" s="722"/>
      <c r="CB41" s="735"/>
      <c r="CD41" s="656" t="s">
        <v>349</v>
      </c>
      <c r="CE41" s="657"/>
      <c r="CF41" s="657"/>
      <c r="CG41" s="657"/>
      <c r="CH41" s="657"/>
      <c r="CI41" s="657"/>
      <c r="CJ41" s="657"/>
      <c r="CK41" s="657"/>
      <c r="CL41" s="657"/>
      <c r="CM41" s="657"/>
      <c r="CN41" s="657"/>
      <c r="CO41" s="657"/>
      <c r="CP41" s="657"/>
      <c r="CQ41" s="658"/>
      <c r="CR41" s="641" t="s">
        <v>234</v>
      </c>
      <c r="CS41" s="675"/>
      <c r="CT41" s="675"/>
      <c r="CU41" s="675"/>
      <c r="CV41" s="675"/>
      <c r="CW41" s="675"/>
      <c r="CX41" s="675"/>
      <c r="CY41" s="676"/>
      <c r="CZ41" s="646" t="s">
        <v>234</v>
      </c>
      <c r="DA41" s="677"/>
      <c r="DB41" s="677"/>
      <c r="DC41" s="680"/>
      <c r="DD41" s="650" t="s">
        <v>234</v>
      </c>
      <c r="DE41" s="675"/>
      <c r="DF41" s="675"/>
      <c r="DG41" s="675"/>
      <c r="DH41" s="675"/>
      <c r="DI41" s="675"/>
      <c r="DJ41" s="675"/>
      <c r="DK41" s="67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6886506</v>
      </c>
      <c r="CS42" s="642"/>
      <c r="CT42" s="642"/>
      <c r="CU42" s="642"/>
      <c r="CV42" s="642"/>
      <c r="CW42" s="642"/>
      <c r="CX42" s="642"/>
      <c r="CY42" s="643"/>
      <c r="CZ42" s="646">
        <v>20.5</v>
      </c>
      <c r="DA42" s="647"/>
      <c r="DB42" s="647"/>
      <c r="DC42" s="742"/>
      <c r="DD42" s="650">
        <v>2368672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18324</v>
      </c>
      <c r="CS43" s="675"/>
      <c r="CT43" s="675"/>
      <c r="CU43" s="675"/>
      <c r="CV43" s="675"/>
      <c r="CW43" s="675"/>
      <c r="CX43" s="675"/>
      <c r="CY43" s="676"/>
      <c r="CZ43" s="646">
        <v>0.1</v>
      </c>
      <c r="DA43" s="677"/>
      <c r="DB43" s="677"/>
      <c r="DC43" s="680"/>
      <c r="DD43" s="650">
        <v>18324</v>
      </c>
      <c r="DE43" s="675"/>
      <c r="DF43" s="675"/>
      <c r="DG43" s="675"/>
      <c r="DH43" s="675"/>
      <c r="DI43" s="675"/>
      <c r="DJ43" s="675"/>
      <c r="DK43" s="67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354</v>
      </c>
      <c r="CD44" s="753" t="s">
        <v>306</v>
      </c>
      <c r="CE44" s="754"/>
      <c r="CF44" s="638" t="s">
        <v>355</v>
      </c>
      <c r="CG44" s="639"/>
      <c r="CH44" s="639"/>
      <c r="CI44" s="639"/>
      <c r="CJ44" s="639"/>
      <c r="CK44" s="639"/>
      <c r="CL44" s="639"/>
      <c r="CM44" s="639"/>
      <c r="CN44" s="639"/>
      <c r="CO44" s="639"/>
      <c r="CP44" s="639"/>
      <c r="CQ44" s="640"/>
      <c r="CR44" s="641">
        <v>6578863</v>
      </c>
      <c r="CS44" s="642"/>
      <c r="CT44" s="642"/>
      <c r="CU44" s="642"/>
      <c r="CV44" s="642"/>
      <c r="CW44" s="642"/>
      <c r="CX44" s="642"/>
      <c r="CY44" s="643"/>
      <c r="CZ44" s="646">
        <v>19.600000000000001</v>
      </c>
      <c r="DA44" s="647"/>
      <c r="DB44" s="647"/>
      <c r="DC44" s="742"/>
      <c r="DD44" s="650">
        <v>2227892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356</v>
      </c>
      <c r="CG45" s="639"/>
      <c r="CH45" s="639"/>
      <c r="CI45" s="639"/>
      <c r="CJ45" s="639"/>
      <c r="CK45" s="639"/>
      <c r="CL45" s="639"/>
      <c r="CM45" s="639"/>
      <c r="CN45" s="639"/>
      <c r="CO45" s="639"/>
      <c r="CP45" s="639"/>
      <c r="CQ45" s="640"/>
      <c r="CR45" s="641">
        <v>976246</v>
      </c>
      <c r="CS45" s="675"/>
      <c r="CT45" s="675"/>
      <c r="CU45" s="675"/>
      <c r="CV45" s="675"/>
      <c r="CW45" s="675"/>
      <c r="CX45" s="675"/>
      <c r="CY45" s="676"/>
      <c r="CZ45" s="646">
        <v>2.9</v>
      </c>
      <c r="DA45" s="677"/>
      <c r="DB45" s="677"/>
      <c r="DC45" s="680"/>
      <c r="DD45" s="650">
        <v>247778</v>
      </c>
      <c r="DE45" s="675"/>
      <c r="DF45" s="675"/>
      <c r="DG45" s="675"/>
      <c r="DH45" s="675"/>
      <c r="DI45" s="675"/>
      <c r="DJ45" s="675"/>
      <c r="DK45" s="67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357</v>
      </c>
      <c r="CG46" s="639"/>
      <c r="CH46" s="639"/>
      <c r="CI46" s="639"/>
      <c r="CJ46" s="639"/>
      <c r="CK46" s="639"/>
      <c r="CL46" s="639"/>
      <c r="CM46" s="639"/>
      <c r="CN46" s="639"/>
      <c r="CO46" s="639"/>
      <c r="CP46" s="639"/>
      <c r="CQ46" s="640"/>
      <c r="CR46" s="641">
        <v>5395747</v>
      </c>
      <c r="CS46" s="642"/>
      <c r="CT46" s="642"/>
      <c r="CU46" s="642"/>
      <c r="CV46" s="642"/>
      <c r="CW46" s="642"/>
      <c r="CX46" s="642"/>
      <c r="CY46" s="643"/>
      <c r="CZ46" s="646">
        <v>16</v>
      </c>
      <c r="DA46" s="647"/>
      <c r="DB46" s="647"/>
      <c r="DC46" s="742"/>
      <c r="DD46" s="650">
        <v>1823046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358</v>
      </c>
      <c r="CG47" s="639"/>
      <c r="CH47" s="639"/>
      <c r="CI47" s="639"/>
      <c r="CJ47" s="639"/>
      <c r="CK47" s="639"/>
      <c r="CL47" s="639"/>
      <c r="CM47" s="639"/>
      <c r="CN47" s="639"/>
      <c r="CO47" s="639"/>
      <c r="CP47" s="639"/>
      <c r="CQ47" s="640"/>
      <c r="CR47" s="641">
        <v>307643</v>
      </c>
      <c r="CS47" s="675"/>
      <c r="CT47" s="675"/>
      <c r="CU47" s="675"/>
      <c r="CV47" s="675"/>
      <c r="CW47" s="675"/>
      <c r="CX47" s="675"/>
      <c r="CY47" s="676"/>
      <c r="CZ47" s="646">
        <v>0.9</v>
      </c>
      <c r="DA47" s="677"/>
      <c r="DB47" s="677"/>
      <c r="DC47" s="680"/>
      <c r="DD47" s="650">
        <v>140780</v>
      </c>
      <c r="DE47" s="675"/>
      <c r="DF47" s="675"/>
      <c r="DG47" s="675"/>
      <c r="DH47" s="675"/>
      <c r="DI47" s="675"/>
      <c r="DJ47" s="675"/>
      <c r="DK47" s="67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359</v>
      </c>
      <c r="CG48" s="639"/>
      <c r="CH48" s="639"/>
      <c r="CI48" s="639"/>
      <c r="CJ48" s="639"/>
      <c r="CK48" s="639"/>
      <c r="CL48" s="639"/>
      <c r="CM48" s="639"/>
      <c r="CN48" s="639"/>
      <c r="CO48" s="639"/>
      <c r="CP48" s="639"/>
      <c r="CQ48" s="640"/>
      <c r="CR48" s="641" t="s">
        <v>127</v>
      </c>
      <c r="CS48" s="642"/>
      <c r="CT48" s="642"/>
      <c r="CU48" s="642"/>
      <c r="CV48" s="642"/>
      <c r="CW48" s="642"/>
      <c r="CX48" s="642"/>
      <c r="CY48" s="643"/>
      <c r="CZ48" s="646" t="s">
        <v>234</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360</v>
      </c>
      <c r="CE49" s="687"/>
      <c r="CF49" s="687"/>
      <c r="CG49" s="687"/>
      <c r="CH49" s="687"/>
      <c r="CI49" s="687"/>
      <c r="CJ49" s="687"/>
      <c r="CK49" s="687"/>
      <c r="CL49" s="687"/>
      <c r="CM49" s="687"/>
      <c r="CN49" s="687"/>
      <c r="CO49" s="687"/>
      <c r="CP49" s="687"/>
      <c r="CQ49" s="688"/>
      <c r="CR49" s="721">
        <v>33651145</v>
      </c>
      <c r="CS49" s="711"/>
      <c r="CT49" s="711"/>
      <c r="CU49" s="711"/>
      <c r="CV49" s="711"/>
      <c r="CW49" s="711"/>
      <c r="CX49" s="711"/>
      <c r="CY49" s="743"/>
      <c r="CZ49" s="726">
        <v>100</v>
      </c>
      <c r="DA49" s="744"/>
      <c r="DB49" s="744"/>
      <c r="DC49" s="745"/>
      <c r="DD49" s="746">
        <v>23072194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fVM6jQnLdO1sxw90pc64vIMpbWUccLeoyezz/PNagB5Z5m2NST4dP214iK7VTXtMzQqQHSz8mGjta6Z3XIBUSw==" saltValue="BcmsIBfPs4ItfwPBhwiIt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383</v>
      </c>
      <c r="C7" s="774"/>
      <c r="D7" s="774"/>
      <c r="E7" s="774"/>
      <c r="F7" s="774"/>
      <c r="G7" s="774"/>
      <c r="H7" s="774"/>
      <c r="I7" s="774"/>
      <c r="J7" s="774"/>
      <c r="K7" s="774"/>
      <c r="L7" s="774"/>
      <c r="M7" s="774"/>
      <c r="N7" s="774"/>
      <c r="O7" s="774"/>
      <c r="P7" s="775"/>
      <c r="Q7" s="776">
        <v>35309</v>
      </c>
      <c r="R7" s="777"/>
      <c r="S7" s="777"/>
      <c r="T7" s="777"/>
      <c r="U7" s="777"/>
      <c r="V7" s="777">
        <v>33659</v>
      </c>
      <c r="W7" s="777"/>
      <c r="X7" s="777"/>
      <c r="Y7" s="777"/>
      <c r="Z7" s="777"/>
      <c r="AA7" s="777">
        <v>1649</v>
      </c>
      <c r="AB7" s="777"/>
      <c r="AC7" s="777"/>
      <c r="AD7" s="777"/>
      <c r="AE7" s="778"/>
      <c r="AF7" s="779">
        <v>1048</v>
      </c>
      <c r="AG7" s="780"/>
      <c r="AH7" s="780"/>
      <c r="AI7" s="780"/>
      <c r="AJ7" s="781"/>
      <c r="AK7" s="816">
        <v>2263</v>
      </c>
      <c r="AL7" s="817"/>
      <c r="AM7" s="817"/>
      <c r="AN7" s="817"/>
      <c r="AO7" s="817"/>
      <c r="AP7" s="817">
        <v>35306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596</v>
      </c>
      <c r="BS7" s="820" t="s">
        <v>593</v>
      </c>
      <c r="BT7" s="821"/>
      <c r="BU7" s="821"/>
      <c r="BV7" s="821"/>
      <c r="BW7" s="821"/>
      <c r="BX7" s="821"/>
      <c r="BY7" s="821"/>
      <c r="BZ7" s="821"/>
      <c r="CA7" s="821"/>
      <c r="CB7" s="821"/>
      <c r="CC7" s="821"/>
      <c r="CD7" s="821"/>
      <c r="CE7" s="821"/>
      <c r="CF7" s="821"/>
      <c r="CG7" s="822"/>
      <c r="CH7" s="813">
        <v>3</v>
      </c>
      <c r="CI7" s="814"/>
      <c r="CJ7" s="814"/>
      <c r="CK7" s="814"/>
      <c r="CL7" s="815"/>
      <c r="CM7" s="813">
        <v>-399</v>
      </c>
      <c r="CN7" s="814"/>
      <c r="CO7" s="814"/>
      <c r="CP7" s="814"/>
      <c r="CQ7" s="815"/>
      <c r="CR7" s="813">
        <v>5</v>
      </c>
      <c r="CS7" s="814"/>
      <c r="CT7" s="814"/>
      <c r="CU7" s="814"/>
      <c r="CV7" s="815"/>
      <c r="CW7" s="813" t="s">
        <v>512</v>
      </c>
      <c r="CX7" s="814"/>
      <c r="CY7" s="814"/>
      <c r="CZ7" s="814"/>
      <c r="DA7" s="815"/>
      <c r="DB7" s="813">
        <v>997</v>
      </c>
      <c r="DC7" s="814"/>
      <c r="DD7" s="814"/>
      <c r="DE7" s="814"/>
      <c r="DF7" s="815"/>
      <c r="DG7" s="813">
        <v>170</v>
      </c>
      <c r="DH7" s="814"/>
      <c r="DI7" s="814"/>
      <c r="DJ7" s="814"/>
      <c r="DK7" s="815"/>
      <c r="DL7" s="813" t="s">
        <v>512</v>
      </c>
      <c r="DM7" s="814"/>
      <c r="DN7" s="814"/>
      <c r="DO7" s="814"/>
      <c r="DP7" s="815"/>
      <c r="DQ7" s="813" t="s">
        <v>512</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594</v>
      </c>
      <c r="BT8" s="811"/>
      <c r="BU8" s="811"/>
      <c r="BV8" s="811"/>
      <c r="BW8" s="811"/>
      <c r="BX8" s="811"/>
      <c r="BY8" s="811"/>
      <c r="BZ8" s="811"/>
      <c r="CA8" s="811"/>
      <c r="CB8" s="811"/>
      <c r="CC8" s="811"/>
      <c r="CD8" s="811"/>
      <c r="CE8" s="811"/>
      <c r="CF8" s="811"/>
      <c r="CG8" s="812"/>
      <c r="CH8" s="823">
        <v>-20</v>
      </c>
      <c r="CI8" s="824"/>
      <c r="CJ8" s="824"/>
      <c r="CK8" s="824"/>
      <c r="CL8" s="825"/>
      <c r="CM8" s="823">
        <v>58</v>
      </c>
      <c r="CN8" s="824"/>
      <c r="CO8" s="824"/>
      <c r="CP8" s="824"/>
      <c r="CQ8" s="825"/>
      <c r="CR8" s="823">
        <v>54</v>
      </c>
      <c r="CS8" s="824"/>
      <c r="CT8" s="824"/>
      <c r="CU8" s="824"/>
      <c r="CV8" s="825"/>
      <c r="CW8" s="823" t="s">
        <v>512</v>
      </c>
      <c r="CX8" s="824"/>
      <c r="CY8" s="824"/>
      <c r="CZ8" s="824"/>
      <c r="DA8" s="825"/>
      <c r="DB8" s="823" t="s">
        <v>512</v>
      </c>
      <c r="DC8" s="824"/>
      <c r="DD8" s="824"/>
      <c r="DE8" s="824"/>
      <c r="DF8" s="825"/>
      <c r="DG8" s="823" t="s">
        <v>512</v>
      </c>
      <c r="DH8" s="824"/>
      <c r="DI8" s="824"/>
      <c r="DJ8" s="824"/>
      <c r="DK8" s="825"/>
      <c r="DL8" s="823" t="s">
        <v>512</v>
      </c>
      <c r="DM8" s="824"/>
      <c r="DN8" s="824"/>
      <c r="DO8" s="824"/>
      <c r="DP8" s="825"/>
      <c r="DQ8" s="823" t="s">
        <v>512</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595</v>
      </c>
      <c r="BT9" s="811"/>
      <c r="BU9" s="811"/>
      <c r="BV9" s="811"/>
      <c r="BW9" s="811"/>
      <c r="BX9" s="811"/>
      <c r="BY9" s="811"/>
      <c r="BZ9" s="811"/>
      <c r="CA9" s="811"/>
      <c r="CB9" s="811"/>
      <c r="CC9" s="811"/>
      <c r="CD9" s="811"/>
      <c r="CE9" s="811"/>
      <c r="CF9" s="811"/>
      <c r="CG9" s="812"/>
      <c r="CH9" s="823">
        <v>9</v>
      </c>
      <c r="CI9" s="824"/>
      <c r="CJ9" s="824"/>
      <c r="CK9" s="824"/>
      <c r="CL9" s="825"/>
      <c r="CM9" s="823">
        <v>56</v>
      </c>
      <c r="CN9" s="824"/>
      <c r="CO9" s="824"/>
      <c r="CP9" s="824"/>
      <c r="CQ9" s="825"/>
      <c r="CR9" s="823">
        <v>6</v>
      </c>
      <c r="CS9" s="824"/>
      <c r="CT9" s="824"/>
      <c r="CU9" s="824"/>
      <c r="CV9" s="825"/>
      <c r="CW9" s="823" t="s">
        <v>512</v>
      </c>
      <c r="CX9" s="824"/>
      <c r="CY9" s="824"/>
      <c r="CZ9" s="824"/>
      <c r="DA9" s="825"/>
      <c r="DB9" s="823" t="s">
        <v>512</v>
      </c>
      <c r="DC9" s="824"/>
      <c r="DD9" s="824"/>
      <c r="DE9" s="824"/>
      <c r="DF9" s="825"/>
      <c r="DG9" s="823" t="s">
        <v>512</v>
      </c>
      <c r="DH9" s="824"/>
      <c r="DI9" s="824"/>
      <c r="DJ9" s="824"/>
      <c r="DK9" s="825"/>
      <c r="DL9" s="823" t="s">
        <v>512</v>
      </c>
      <c r="DM9" s="824"/>
      <c r="DN9" s="824"/>
      <c r="DO9" s="824"/>
      <c r="DP9" s="825"/>
      <c r="DQ9" s="823" t="s">
        <v>512</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385</v>
      </c>
      <c r="B23" s="832" t="s">
        <v>386</v>
      </c>
      <c r="C23" s="833"/>
      <c r="D23" s="833"/>
      <c r="E23" s="833"/>
      <c r="F23" s="833"/>
      <c r="G23" s="833"/>
      <c r="H23" s="833"/>
      <c r="I23" s="833"/>
      <c r="J23" s="833"/>
      <c r="K23" s="833"/>
      <c r="L23" s="833"/>
      <c r="M23" s="833"/>
      <c r="N23" s="833"/>
      <c r="O23" s="833"/>
      <c r="P23" s="834"/>
      <c r="Q23" s="835">
        <v>35309</v>
      </c>
      <c r="R23" s="836"/>
      <c r="S23" s="836"/>
      <c r="T23" s="836"/>
      <c r="U23" s="836"/>
      <c r="V23" s="836">
        <v>33659</v>
      </c>
      <c r="W23" s="836"/>
      <c r="X23" s="836"/>
      <c r="Y23" s="836"/>
      <c r="Z23" s="836"/>
      <c r="AA23" s="836">
        <v>1649</v>
      </c>
      <c r="AB23" s="836"/>
      <c r="AC23" s="836"/>
      <c r="AD23" s="836"/>
      <c r="AE23" s="837"/>
      <c r="AF23" s="838">
        <v>1048</v>
      </c>
      <c r="AG23" s="836"/>
      <c r="AH23" s="836"/>
      <c r="AI23" s="836"/>
      <c r="AJ23" s="839"/>
      <c r="AK23" s="840"/>
      <c r="AL23" s="841"/>
      <c r="AM23" s="841"/>
      <c r="AN23" s="841"/>
      <c r="AO23" s="841"/>
      <c r="AP23" s="836">
        <v>35306</v>
      </c>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366</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397</v>
      </c>
      <c r="C28" s="774"/>
      <c r="D28" s="774"/>
      <c r="E28" s="774"/>
      <c r="F28" s="774"/>
      <c r="G28" s="774"/>
      <c r="H28" s="774"/>
      <c r="I28" s="774"/>
      <c r="J28" s="774"/>
      <c r="K28" s="774"/>
      <c r="L28" s="774"/>
      <c r="M28" s="774"/>
      <c r="N28" s="774"/>
      <c r="O28" s="774"/>
      <c r="P28" s="775"/>
      <c r="Q28" s="864">
        <v>7917</v>
      </c>
      <c r="R28" s="865"/>
      <c r="S28" s="865"/>
      <c r="T28" s="865"/>
      <c r="U28" s="865"/>
      <c r="V28" s="865">
        <v>7883</v>
      </c>
      <c r="W28" s="865"/>
      <c r="X28" s="865"/>
      <c r="Y28" s="865"/>
      <c r="Z28" s="865"/>
      <c r="AA28" s="865">
        <v>34</v>
      </c>
      <c r="AB28" s="865"/>
      <c r="AC28" s="865"/>
      <c r="AD28" s="865"/>
      <c r="AE28" s="866"/>
      <c r="AF28" s="867">
        <v>34</v>
      </c>
      <c r="AG28" s="865"/>
      <c r="AH28" s="865"/>
      <c r="AI28" s="865"/>
      <c r="AJ28" s="868"/>
      <c r="AK28" s="869">
        <v>636</v>
      </c>
      <c r="AL28" s="860"/>
      <c r="AM28" s="860"/>
      <c r="AN28" s="860"/>
      <c r="AO28" s="860"/>
      <c r="AP28" s="860" t="s">
        <v>512</v>
      </c>
      <c r="AQ28" s="860"/>
      <c r="AR28" s="860"/>
      <c r="AS28" s="860"/>
      <c r="AT28" s="860"/>
      <c r="AU28" s="860" t="s">
        <v>512</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398</v>
      </c>
      <c r="C29" s="798"/>
      <c r="D29" s="798"/>
      <c r="E29" s="798"/>
      <c r="F29" s="798"/>
      <c r="G29" s="798"/>
      <c r="H29" s="798"/>
      <c r="I29" s="798"/>
      <c r="J29" s="798"/>
      <c r="K29" s="798"/>
      <c r="L29" s="798"/>
      <c r="M29" s="798"/>
      <c r="N29" s="798"/>
      <c r="O29" s="798"/>
      <c r="P29" s="799"/>
      <c r="Q29" s="800">
        <v>158</v>
      </c>
      <c r="R29" s="801"/>
      <c r="S29" s="801"/>
      <c r="T29" s="801"/>
      <c r="U29" s="801"/>
      <c r="V29" s="801">
        <v>149</v>
      </c>
      <c r="W29" s="801"/>
      <c r="X29" s="801"/>
      <c r="Y29" s="801"/>
      <c r="Z29" s="801"/>
      <c r="AA29" s="801">
        <v>9</v>
      </c>
      <c r="AB29" s="801"/>
      <c r="AC29" s="801"/>
      <c r="AD29" s="801"/>
      <c r="AE29" s="802"/>
      <c r="AF29" s="803">
        <v>9</v>
      </c>
      <c r="AG29" s="804"/>
      <c r="AH29" s="804"/>
      <c r="AI29" s="804"/>
      <c r="AJ29" s="805"/>
      <c r="AK29" s="872">
        <v>32</v>
      </c>
      <c r="AL29" s="873"/>
      <c r="AM29" s="873"/>
      <c r="AN29" s="873"/>
      <c r="AO29" s="873"/>
      <c r="AP29" s="873">
        <v>129</v>
      </c>
      <c r="AQ29" s="873"/>
      <c r="AR29" s="873"/>
      <c r="AS29" s="873"/>
      <c r="AT29" s="873"/>
      <c r="AU29" s="873">
        <v>28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399</v>
      </c>
      <c r="C30" s="798"/>
      <c r="D30" s="798"/>
      <c r="E30" s="798"/>
      <c r="F30" s="798"/>
      <c r="G30" s="798"/>
      <c r="H30" s="798"/>
      <c r="I30" s="798"/>
      <c r="J30" s="798"/>
      <c r="K30" s="798"/>
      <c r="L30" s="798"/>
      <c r="M30" s="798"/>
      <c r="N30" s="798"/>
      <c r="O30" s="798"/>
      <c r="P30" s="799"/>
      <c r="Q30" s="800">
        <v>1019</v>
      </c>
      <c r="R30" s="801"/>
      <c r="S30" s="801"/>
      <c r="T30" s="801"/>
      <c r="U30" s="801"/>
      <c r="V30" s="801">
        <v>1017</v>
      </c>
      <c r="W30" s="801"/>
      <c r="X30" s="801"/>
      <c r="Y30" s="801"/>
      <c r="Z30" s="801"/>
      <c r="AA30" s="801">
        <v>2</v>
      </c>
      <c r="AB30" s="801"/>
      <c r="AC30" s="801"/>
      <c r="AD30" s="801"/>
      <c r="AE30" s="802"/>
      <c r="AF30" s="803">
        <v>2</v>
      </c>
      <c r="AG30" s="804"/>
      <c r="AH30" s="804"/>
      <c r="AI30" s="804"/>
      <c r="AJ30" s="805"/>
      <c r="AK30" s="872">
        <v>296</v>
      </c>
      <c r="AL30" s="873"/>
      <c r="AM30" s="873"/>
      <c r="AN30" s="873"/>
      <c r="AO30" s="873"/>
      <c r="AP30" s="873" t="s">
        <v>512</v>
      </c>
      <c r="AQ30" s="873"/>
      <c r="AR30" s="873"/>
      <c r="AS30" s="873"/>
      <c r="AT30" s="873"/>
      <c r="AU30" s="873" t="s">
        <v>512</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400</v>
      </c>
      <c r="C31" s="798"/>
      <c r="D31" s="798"/>
      <c r="E31" s="798"/>
      <c r="F31" s="798"/>
      <c r="G31" s="798"/>
      <c r="H31" s="798"/>
      <c r="I31" s="798"/>
      <c r="J31" s="798"/>
      <c r="K31" s="798"/>
      <c r="L31" s="798"/>
      <c r="M31" s="798"/>
      <c r="N31" s="798"/>
      <c r="O31" s="798"/>
      <c r="P31" s="799"/>
      <c r="Q31" s="800">
        <v>8159</v>
      </c>
      <c r="R31" s="801"/>
      <c r="S31" s="801"/>
      <c r="T31" s="801"/>
      <c r="U31" s="801"/>
      <c r="V31" s="801">
        <v>7908</v>
      </c>
      <c r="W31" s="801"/>
      <c r="X31" s="801"/>
      <c r="Y31" s="801"/>
      <c r="Z31" s="801"/>
      <c r="AA31" s="801">
        <v>250</v>
      </c>
      <c r="AB31" s="801"/>
      <c r="AC31" s="801"/>
      <c r="AD31" s="801"/>
      <c r="AE31" s="802"/>
      <c r="AF31" s="803">
        <v>250</v>
      </c>
      <c r="AG31" s="804"/>
      <c r="AH31" s="804"/>
      <c r="AI31" s="804"/>
      <c r="AJ31" s="805"/>
      <c r="AK31" s="872">
        <v>1095</v>
      </c>
      <c r="AL31" s="873"/>
      <c r="AM31" s="873"/>
      <c r="AN31" s="873"/>
      <c r="AO31" s="873"/>
      <c r="AP31" s="873" t="s">
        <v>512</v>
      </c>
      <c r="AQ31" s="873"/>
      <c r="AR31" s="873"/>
      <c r="AS31" s="873"/>
      <c r="AT31" s="873"/>
      <c r="AU31" s="873" t="s">
        <v>512</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401</v>
      </c>
      <c r="C32" s="798"/>
      <c r="D32" s="798"/>
      <c r="E32" s="798"/>
      <c r="F32" s="798"/>
      <c r="G32" s="798"/>
      <c r="H32" s="798"/>
      <c r="I32" s="798"/>
      <c r="J32" s="798"/>
      <c r="K32" s="798"/>
      <c r="L32" s="798"/>
      <c r="M32" s="798"/>
      <c r="N32" s="798"/>
      <c r="O32" s="798"/>
      <c r="P32" s="799"/>
      <c r="Q32" s="800">
        <v>83</v>
      </c>
      <c r="R32" s="801"/>
      <c r="S32" s="801"/>
      <c r="T32" s="801"/>
      <c r="U32" s="801"/>
      <c r="V32" s="801">
        <v>83</v>
      </c>
      <c r="W32" s="801"/>
      <c r="X32" s="801"/>
      <c r="Y32" s="801"/>
      <c r="Z32" s="801"/>
      <c r="AA32" s="801" t="s">
        <v>512</v>
      </c>
      <c r="AB32" s="801"/>
      <c r="AC32" s="801"/>
      <c r="AD32" s="801"/>
      <c r="AE32" s="802"/>
      <c r="AF32" s="803" t="s">
        <v>512</v>
      </c>
      <c r="AG32" s="804"/>
      <c r="AH32" s="804"/>
      <c r="AI32" s="804"/>
      <c r="AJ32" s="805"/>
      <c r="AK32" s="872">
        <v>15</v>
      </c>
      <c r="AL32" s="873"/>
      <c r="AM32" s="873"/>
      <c r="AN32" s="873"/>
      <c r="AO32" s="873"/>
      <c r="AP32" s="873" t="s">
        <v>512</v>
      </c>
      <c r="AQ32" s="873"/>
      <c r="AR32" s="873"/>
      <c r="AS32" s="873"/>
      <c r="AT32" s="873"/>
      <c r="AU32" s="873" t="s">
        <v>512</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402</v>
      </c>
      <c r="C33" s="798"/>
      <c r="D33" s="798"/>
      <c r="E33" s="798"/>
      <c r="F33" s="798"/>
      <c r="G33" s="798"/>
      <c r="H33" s="798"/>
      <c r="I33" s="798"/>
      <c r="J33" s="798"/>
      <c r="K33" s="798"/>
      <c r="L33" s="798"/>
      <c r="M33" s="798"/>
      <c r="N33" s="798"/>
      <c r="O33" s="798"/>
      <c r="P33" s="799"/>
      <c r="Q33" s="800">
        <v>1414</v>
      </c>
      <c r="R33" s="801"/>
      <c r="S33" s="801"/>
      <c r="T33" s="801"/>
      <c r="U33" s="801"/>
      <c r="V33" s="801">
        <v>1601</v>
      </c>
      <c r="W33" s="801"/>
      <c r="X33" s="801"/>
      <c r="Y33" s="801"/>
      <c r="Z33" s="801"/>
      <c r="AA33" s="801">
        <v>-186</v>
      </c>
      <c r="AB33" s="801"/>
      <c r="AC33" s="801"/>
      <c r="AD33" s="801"/>
      <c r="AE33" s="802"/>
      <c r="AF33" s="803">
        <v>1338</v>
      </c>
      <c r="AG33" s="804"/>
      <c r="AH33" s="804"/>
      <c r="AI33" s="804"/>
      <c r="AJ33" s="805"/>
      <c r="AK33" s="872">
        <v>470</v>
      </c>
      <c r="AL33" s="873"/>
      <c r="AM33" s="873"/>
      <c r="AN33" s="873"/>
      <c r="AO33" s="873"/>
      <c r="AP33" s="873">
        <v>624</v>
      </c>
      <c r="AQ33" s="873"/>
      <c r="AR33" s="873"/>
      <c r="AS33" s="873"/>
      <c r="AT33" s="873"/>
      <c r="AU33" s="873">
        <v>458</v>
      </c>
      <c r="AV33" s="873"/>
      <c r="AW33" s="873"/>
      <c r="AX33" s="873"/>
      <c r="AY33" s="873"/>
      <c r="AZ33" s="874" t="s">
        <v>580</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404</v>
      </c>
      <c r="C34" s="798"/>
      <c r="D34" s="798"/>
      <c r="E34" s="798"/>
      <c r="F34" s="798"/>
      <c r="G34" s="798"/>
      <c r="H34" s="798"/>
      <c r="I34" s="798"/>
      <c r="J34" s="798"/>
      <c r="K34" s="798"/>
      <c r="L34" s="798"/>
      <c r="M34" s="798"/>
      <c r="N34" s="798"/>
      <c r="O34" s="798"/>
      <c r="P34" s="799"/>
      <c r="Q34" s="800">
        <v>184</v>
      </c>
      <c r="R34" s="801"/>
      <c r="S34" s="801"/>
      <c r="T34" s="801"/>
      <c r="U34" s="801"/>
      <c r="V34" s="801">
        <v>184</v>
      </c>
      <c r="W34" s="801"/>
      <c r="X34" s="801"/>
      <c r="Y34" s="801"/>
      <c r="Z34" s="801"/>
      <c r="AA34" s="801" t="s">
        <v>512</v>
      </c>
      <c r="AB34" s="801"/>
      <c r="AC34" s="801"/>
      <c r="AD34" s="801"/>
      <c r="AE34" s="802"/>
      <c r="AF34" s="803" t="s">
        <v>512</v>
      </c>
      <c r="AG34" s="804"/>
      <c r="AH34" s="804"/>
      <c r="AI34" s="804"/>
      <c r="AJ34" s="805"/>
      <c r="AK34" s="872">
        <v>125</v>
      </c>
      <c r="AL34" s="873"/>
      <c r="AM34" s="873"/>
      <c r="AN34" s="873"/>
      <c r="AO34" s="873"/>
      <c r="AP34" s="873">
        <v>617</v>
      </c>
      <c r="AQ34" s="873"/>
      <c r="AR34" s="873"/>
      <c r="AS34" s="873"/>
      <c r="AT34" s="873"/>
      <c r="AU34" s="873">
        <v>617</v>
      </c>
      <c r="AV34" s="873"/>
      <c r="AW34" s="873"/>
      <c r="AX34" s="873"/>
      <c r="AY34" s="873"/>
      <c r="AZ34" s="874" t="s">
        <v>580</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406</v>
      </c>
      <c r="C35" s="798"/>
      <c r="D35" s="798"/>
      <c r="E35" s="798"/>
      <c r="F35" s="798"/>
      <c r="G35" s="798"/>
      <c r="H35" s="798"/>
      <c r="I35" s="798"/>
      <c r="J35" s="798"/>
      <c r="K35" s="798"/>
      <c r="L35" s="798"/>
      <c r="M35" s="798"/>
      <c r="N35" s="798"/>
      <c r="O35" s="798"/>
      <c r="P35" s="799"/>
      <c r="Q35" s="800">
        <v>219</v>
      </c>
      <c r="R35" s="801"/>
      <c r="S35" s="801"/>
      <c r="T35" s="801"/>
      <c r="U35" s="801"/>
      <c r="V35" s="801">
        <v>219</v>
      </c>
      <c r="W35" s="801"/>
      <c r="X35" s="801"/>
      <c r="Y35" s="801"/>
      <c r="Z35" s="801"/>
      <c r="AA35" s="801" t="s">
        <v>512</v>
      </c>
      <c r="AB35" s="801"/>
      <c r="AC35" s="801"/>
      <c r="AD35" s="801"/>
      <c r="AE35" s="802"/>
      <c r="AF35" s="803" t="s">
        <v>512</v>
      </c>
      <c r="AG35" s="804"/>
      <c r="AH35" s="804"/>
      <c r="AI35" s="804"/>
      <c r="AJ35" s="805"/>
      <c r="AK35" s="872">
        <v>113</v>
      </c>
      <c r="AL35" s="873"/>
      <c r="AM35" s="873"/>
      <c r="AN35" s="873"/>
      <c r="AO35" s="873"/>
      <c r="AP35" s="873">
        <v>714</v>
      </c>
      <c r="AQ35" s="873"/>
      <c r="AR35" s="873"/>
      <c r="AS35" s="873"/>
      <c r="AT35" s="873"/>
      <c r="AU35" s="873">
        <v>714</v>
      </c>
      <c r="AV35" s="873"/>
      <c r="AW35" s="873"/>
      <c r="AX35" s="873"/>
      <c r="AY35" s="873"/>
      <c r="AZ35" s="874" t="s">
        <v>580</v>
      </c>
      <c r="BA35" s="874"/>
      <c r="BB35" s="874"/>
      <c r="BC35" s="874"/>
      <c r="BD35" s="874"/>
      <c r="BE35" s="870" t="s">
        <v>407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408</v>
      </c>
      <c r="C36" s="798"/>
      <c r="D36" s="798"/>
      <c r="E36" s="798"/>
      <c r="F36" s="798"/>
      <c r="G36" s="798"/>
      <c r="H36" s="798"/>
      <c r="I36" s="798"/>
      <c r="J36" s="798"/>
      <c r="K36" s="798"/>
      <c r="L36" s="798"/>
      <c r="M36" s="798"/>
      <c r="N36" s="798"/>
      <c r="O36" s="798"/>
      <c r="P36" s="799"/>
      <c r="Q36" s="800">
        <v>21</v>
      </c>
      <c r="R36" s="801"/>
      <c r="S36" s="801"/>
      <c r="T36" s="801"/>
      <c r="U36" s="801"/>
      <c r="V36" s="801">
        <v>20</v>
      </c>
      <c r="W36" s="801"/>
      <c r="X36" s="801"/>
      <c r="Y36" s="801"/>
      <c r="Z36" s="801"/>
      <c r="AA36" s="801">
        <v>1</v>
      </c>
      <c r="AB36" s="801"/>
      <c r="AC36" s="801"/>
      <c r="AD36" s="801"/>
      <c r="AE36" s="802"/>
      <c r="AF36" s="803">
        <v>1</v>
      </c>
      <c r="AG36" s="804"/>
      <c r="AH36" s="804"/>
      <c r="AI36" s="804"/>
      <c r="AJ36" s="805"/>
      <c r="AK36" s="872" t="s">
        <v>512</v>
      </c>
      <c r="AL36" s="873"/>
      <c r="AM36" s="873"/>
      <c r="AN36" s="873"/>
      <c r="AO36" s="873"/>
      <c r="AP36" s="873" t="s">
        <v>512</v>
      </c>
      <c r="AQ36" s="873"/>
      <c r="AR36" s="873"/>
      <c r="AS36" s="873"/>
      <c r="AT36" s="873"/>
      <c r="AU36" s="873" t="s">
        <v>512</v>
      </c>
      <c r="AV36" s="873"/>
      <c r="AW36" s="873"/>
      <c r="AX36" s="873"/>
      <c r="AY36" s="873"/>
      <c r="AZ36" s="874" t="s">
        <v>580</v>
      </c>
      <c r="BA36" s="874"/>
      <c r="BB36" s="874"/>
      <c r="BC36" s="874"/>
      <c r="BD36" s="874"/>
      <c r="BE36" s="870" t="s">
        <v>409</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385</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1635</v>
      </c>
      <c r="AG63" s="884"/>
      <c r="AH63" s="884"/>
      <c r="AI63" s="884"/>
      <c r="AJ63" s="885"/>
      <c r="AK63" s="886"/>
      <c r="AL63" s="881"/>
      <c r="AM63" s="881"/>
      <c r="AN63" s="881"/>
      <c r="AO63" s="881"/>
      <c r="AP63" s="884">
        <v>2084</v>
      </c>
      <c r="AQ63" s="884"/>
      <c r="AR63" s="884"/>
      <c r="AS63" s="884"/>
      <c r="AT63" s="884"/>
      <c r="AU63" s="884">
        <v>1817</v>
      </c>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416</v>
      </c>
      <c r="W66" s="760"/>
      <c r="X66" s="760"/>
      <c r="Y66" s="760"/>
      <c r="Z66" s="761"/>
      <c r="AA66" s="759" t="s">
        <v>417</v>
      </c>
      <c r="AB66" s="760"/>
      <c r="AC66" s="760"/>
      <c r="AD66" s="760"/>
      <c r="AE66" s="761"/>
      <c r="AF66" s="894" t="s">
        <v>418</v>
      </c>
      <c r="AG66" s="855"/>
      <c r="AH66" s="855"/>
      <c r="AI66" s="855"/>
      <c r="AJ66" s="895"/>
      <c r="AK66" s="759" t="s">
        <v>419</v>
      </c>
      <c r="AL66" s="783"/>
      <c r="AM66" s="783"/>
      <c r="AN66" s="783"/>
      <c r="AO66" s="784"/>
      <c r="AP66" s="759" t="s">
        <v>394</v>
      </c>
      <c r="AQ66" s="760"/>
      <c r="AR66" s="760"/>
      <c r="AS66" s="760"/>
      <c r="AT66" s="761"/>
      <c r="AU66" s="759" t="s">
        <v>420</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581</v>
      </c>
      <c r="C68" s="912"/>
      <c r="D68" s="912"/>
      <c r="E68" s="912"/>
      <c r="F68" s="912"/>
      <c r="G68" s="912"/>
      <c r="H68" s="912"/>
      <c r="I68" s="912"/>
      <c r="J68" s="912"/>
      <c r="K68" s="912"/>
      <c r="L68" s="912"/>
      <c r="M68" s="912"/>
      <c r="N68" s="912"/>
      <c r="O68" s="912"/>
      <c r="P68" s="913"/>
      <c r="Q68" s="914">
        <v>2135</v>
      </c>
      <c r="R68" s="908"/>
      <c r="S68" s="908"/>
      <c r="T68" s="908"/>
      <c r="U68" s="908"/>
      <c r="V68" s="908">
        <v>2072</v>
      </c>
      <c r="W68" s="908"/>
      <c r="X68" s="908"/>
      <c r="Y68" s="908"/>
      <c r="Z68" s="908"/>
      <c r="AA68" s="908">
        <v>63</v>
      </c>
      <c r="AB68" s="908"/>
      <c r="AC68" s="908"/>
      <c r="AD68" s="908"/>
      <c r="AE68" s="908"/>
      <c r="AF68" s="908">
        <v>63</v>
      </c>
      <c r="AG68" s="908"/>
      <c r="AH68" s="908"/>
      <c r="AI68" s="908"/>
      <c r="AJ68" s="908"/>
      <c r="AK68" s="908">
        <v>52</v>
      </c>
      <c r="AL68" s="908"/>
      <c r="AM68" s="908"/>
      <c r="AN68" s="908"/>
      <c r="AO68" s="908"/>
      <c r="AP68" s="908">
        <v>2993</v>
      </c>
      <c r="AQ68" s="908"/>
      <c r="AR68" s="908"/>
      <c r="AS68" s="908"/>
      <c r="AT68" s="908"/>
      <c r="AU68" s="908">
        <v>1723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582</v>
      </c>
      <c r="C69" s="916"/>
      <c r="D69" s="916"/>
      <c r="E69" s="916"/>
      <c r="F69" s="916"/>
      <c r="G69" s="916"/>
      <c r="H69" s="916"/>
      <c r="I69" s="916"/>
      <c r="J69" s="916"/>
      <c r="K69" s="916"/>
      <c r="L69" s="916"/>
      <c r="M69" s="916"/>
      <c r="N69" s="916"/>
      <c r="O69" s="916"/>
      <c r="P69" s="917"/>
      <c r="Q69" s="918">
        <v>329</v>
      </c>
      <c r="R69" s="873"/>
      <c r="S69" s="873"/>
      <c r="T69" s="873"/>
      <c r="U69" s="873"/>
      <c r="V69" s="873">
        <v>311</v>
      </c>
      <c r="W69" s="873"/>
      <c r="X69" s="873"/>
      <c r="Y69" s="873"/>
      <c r="Z69" s="873"/>
      <c r="AA69" s="873">
        <v>17</v>
      </c>
      <c r="AB69" s="873"/>
      <c r="AC69" s="873"/>
      <c r="AD69" s="873"/>
      <c r="AE69" s="873"/>
      <c r="AF69" s="873">
        <v>17</v>
      </c>
      <c r="AG69" s="873"/>
      <c r="AH69" s="873"/>
      <c r="AI69" s="873"/>
      <c r="AJ69" s="873"/>
      <c r="AK69" s="873" t="s">
        <v>512</v>
      </c>
      <c r="AL69" s="873"/>
      <c r="AM69" s="873"/>
      <c r="AN69" s="873"/>
      <c r="AO69" s="873"/>
      <c r="AP69" s="873" t="s">
        <v>512</v>
      </c>
      <c r="AQ69" s="873"/>
      <c r="AR69" s="873"/>
      <c r="AS69" s="873"/>
      <c r="AT69" s="873"/>
      <c r="AU69" s="873" t="s">
        <v>512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583</v>
      </c>
      <c r="C70" s="916"/>
      <c r="D70" s="916"/>
      <c r="E70" s="916"/>
      <c r="F70" s="916"/>
      <c r="G70" s="916"/>
      <c r="H70" s="916"/>
      <c r="I70" s="916"/>
      <c r="J70" s="916"/>
      <c r="K70" s="916"/>
      <c r="L70" s="916"/>
      <c r="M70" s="916"/>
      <c r="N70" s="916"/>
      <c r="O70" s="916"/>
      <c r="P70" s="917"/>
      <c r="Q70" s="918">
        <v>12389</v>
      </c>
      <c r="R70" s="873"/>
      <c r="S70" s="873"/>
      <c r="T70" s="873"/>
      <c r="U70" s="873"/>
      <c r="V70" s="873">
        <v>11971</v>
      </c>
      <c r="W70" s="873"/>
      <c r="X70" s="873"/>
      <c r="Y70" s="873"/>
      <c r="Z70" s="873"/>
      <c r="AA70" s="873">
        <v>418</v>
      </c>
      <c r="AB70" s="873"/>
      <c r="AC70" s="873"/>
      <c r="AD70" s="873"/>
      <c r="AE70" s="873"/>
      <c r="AF70" s="873">
        <v>7599</v>
      </c>
      <c r="AG70" s="873"/>
      <c r="AH70" s="873"/>
      <c r="AI70" s="873"/>
      <c r="AJ70" s="873"/>
      <c r="AK70" s="873">
        <v>220</v>
      </c>
      <c r="AL70" s="873"/>
      <c r="AM70" s="873"/>
      <c r="AN70" s="873"/>
      <c r="AO70" s="873"/>
      <c r="AP70" s="873">
        <v>2202</v>
      </c>
      <c r="AQ70" s="873"/>
      <c r="AR70" s="873"/>
      <c r="AS70" s="873"/>
      <c r="AT70" s="873"/>
      <c r="AU70" s="873">
        <v>296</v>
      </c>
      <c r="AV70" s="873"/>
      <c r="AW70" s="873"/>
      <c r="AX70" s="873"/>
      <c r="AY70" s="873"/>
      <c r="AZ70" s="919" t="s">
        <v>592</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584</v>
      </c>
      <c r="C71" s="916"/>
      <c r="D71" s="916"/>
      <c r="E71" s="916"/>
      <c r="F71" s="916"/>
      <c r="G71" s="916"/>
      <c r="H71" s="916"/>
      <c r="I71" s="916"/>
      <c r="J71" s="916"/>
      <c r="K71" s="916"/>
      <c r="L71" s="916"/>
      <c r="M71" s="916"/>
      <c r="N71" s="916"/>
      <c r="O71" s="916"/>
      <c r="P71" s="917"/>
      <c r="Q71" s="918">
        <v>314</v>
      </c>
      <c r="R71" s="873"/>
      <c r="S71" s="873"/>
      <c r="T71" s="873"/>
      <c r="U71" s="873"/>
      <c r="V71" s="873">
        <v>244</v>
      </c>
      <c r="W71" s="873"/>
      <c r="X71" s="873"/>
      <c r="Y71" s="873"/>
      <c r="Z71" s="873"/>
      <c r="AA71" s="873">
        <v>70</v>
      </c>
      <c r="AB71" s="873"/>
      <c r="AC71" s="873"/>
      <c r="AD71" s="873"/>
      <c r="AE71" s="873"/>
      <c r="AF71" s="873">
        <v>37</v>
      </c>
      <c r="AG71" s="873"/>
      <c r="AH71" s="873"/>
      <c r="AI71" s="873"/>
      <c r="AJ71" s="873"/>
      <c r="AK71" s="873">
        <v>13</v>
      </c>
      <c r="AL71" s="873"/>
      <c r="AM71" s="873"/>
      <c r="AN71" s="873"/>
      <c r="AO71" s="873"/>
      <c r="AP71" s="873" t="s">
        <v>512</v>
      </c>
      <c r="AQ71" s="873"/>
      <c r="AR71" s="873"/>
      <c r="AS71" s="873"/>
      <c r="AT71" s="873"/>
      <c r="AU71" s="873" t="s">
        <v>512</v>
      </c>
      <c r="AV71" s="873"/>
      <c r="AW71" s="873"/>
      <c r="AX71" s="873"/>
      <c r="AY71" s="873"/>
      <c r="AZ71" s="919" t="s">
        <v>592</v>
      </c>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585</v>
      </c>
      <c r="C72" s="916"/>
      <c r="D72" s="916"/>
      <c r="E72" s="916"/>
      <c r="F72" s="916"/>
      <c r="G72" s="916"/>
      <c r="H72" s="916"/>
      <c r="I72" s="916"/>
      <c r="J72" s="916"/>
      <c r="K72" s="916"/>
      <c r="L72" s="916"/>
      <c r="M72" s="916"/>
      <c r="N72" s="916"/>
      <c r="O72" s="916"/>
      <c r="P72" s="917"/>
      <c r="Q72" s="918">
        <v>482</v>
      </c>
      <c r="R72" s="873"/>
      <c r="S72" s="873"/>
      <c r="T72" s="873"/>
      <c r="U72" s="873"/>
      <c r="V72" s="873">
        <v>450</v>
      </c>
      <c r="W72" s="873"/>
      <c r="X72" s="873"/>
      <c r="Y72" s="873"/>
      <c r="Z72" s="873"/>
      <c r="AA72" s="873">
        <v>31</v>
      </c>
      <c r="AB72" s="873"/>
      <c r="AC72" s="873"/>
      <c r="AD72" s="873"/>
      <c r="AE72" s="873"/>
      <c r="AF72" s="873">
        <v>278</v>
      </c>
      <c r="AG72" s="873"/>
      <c r="AH72" s="873"/>
      <c r="AI72" s="873"/>
      <c r="AJ72" s="873"/>
      <c r="AK72" s="873">
        <v>12</v>
      </c>
      <c r="AL72" s="873"/>
      <c r="AM72" s="873"/>
      <c r="AN72" s="873"/>
      <c r="AO72" s="873"/>
      <c r="AP72" s="873">
        <v>524</v>
      </c>
      <c r="AQ72" s="873"/>
      <c r="AR72" s="873"/>
      <c r="AS72" s="873"/>
      <c r="AT72" s="873"/>
      <c r="AU72" s="873">
        <v>70</v>
      </c>
      <c r="AV72" s="873"/>
      <c r="AW72" s="873"/>
      <c r="AX72" s="873"/>
      <c r="AY72" s="873"/>
      <c r="AZ72" s="919" t="s">
        <v>592</v>
      </c>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586</v>
      </c>
      <c r="C73" s="916"/>
      <c r="D73" s="916"/>
      <c r="E73" s="916"/>
      <c r="F73" s="916"/>
      <c r="G73" s="916"/>
      <c r="H73" s="916"/>
      <c r="I73" s="916"/>
      <c r="J73" s="916"/>
      <c r="K73" s="916"/>
      <c r="L73" s="916"/>
      <c r="M73" s="916"/>
      <c r="N73" s="916"/>
      <c r="O73" s="916"/>
      <c r="P73" s="917"/>
      <c r="Q73" s="918">
        <v>192</v>
      </c>
      <c r="R73" s="873"/>
      <c r="S73" s="873"/>
      <c r="T73" s="873"/>
      <c r="U73" s="873"/>
      <c r="V73" s="873">
        <v>179</v>
      </c>
      <c r="W73" s="873"/>
      <c r="X73" s="873"/>
      <c r="Y73" s="873"/>
      <c r="Z73" s="873"/>
      <c r="AA73" s="873">
        <v>13</v>
      </c>
      <c r="AB73" s="873"/>
      <c r="AC73" s="873"/>
      <c r="AD73" s="873"/>
      <c r="AE73" s="873"/>
      <c r="AF73" s="873">
        <v>11</v>
      </c>
      <c r="AG73" s="873"/>
      <c r="AH73" s="873"/>
      <c r="AI73" s="873"/>
      <c r="AJ73" s="873"/>
      <c r="AK73" s="873" t="s">
        <v>512</v>
      </c>
      <c r="AL73" s="873"/>
      <c r="AM73" s="873"/>
      <c r="AN73" s="873"/>
      <c r="AO73" s="873"/>
      <c r="AP73" s="873">
        <v>48</v>
      </c>
      <c r="AQ73" s="873"/>
      <c r="AR73" s="873"/>
      <c r="AS73" s="873"/>
      <c r="AT73" s="873"/>
      <c r="AU73" s="873">
        <v>23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587</v>
      </c>
      <c r="C74" s="916"/>
      <c r="D74" s="916"/>
      <c r="E74" s="916"/>
      <c r="F74" s="916"/>
      <c r="G74" s="916"/>
      <c r="H74" s="916"/>
      <c r="I74" s="916"/>
      <c r="J74" s="916"/>
      <c r="K74" s="916"/>
      <c r="L74" s="916"/>
      <c r="M74" s="916"/>
      <c r="N74" s="916"/>
      <c r="O74" s="916"/>
      <c r="P74" s="917"/>
      <c r="Q74" s="918">
        <v>7624</v>
      </c>
      <c r="R74" s="873"/>
      <c r="S74" s="873"/>
      <c r="T74" s="873"/>
      <c r="U74" s="873"/>
      <c r="V74" s="873">
        <v>7622</v>
      </c>
      <c r="W74" s="873"/>
      <c r="X74" s="873"/>
      <c r="Y74" s="873"/>
      <c r="Z74" s="873"/>
      <c r="AA74" s="873">
        <v>2</v>
      </c>
      <c r="AB74" s="873"/>
      <c r="AC74" s="873"/>
      <c r="AD74" s="873"/>
      <c r="AE74" s="873"/>
      <c r="AF74" s="873">
        <v>2</v>
      </c>
      <c r="AG74" s="873"/>
      <c r="AH74" s="873"/>
      <c r="AI74" s="873"/>
      <c r="AJ74" s="873"/>
      <c r="AK74" s="873" t="s">
        <v>512</v>
      </c>
      <c r="AL74" s="873"/>
      <c r="AM74" s="873"/>
      <c r="AN74" s="873"/>
      <c r="AO74" s="873"/>
      <c r="AP74" s="873" t="s">
        <v>512</v>
      </c>
      <c r="AQ74" s="873"/>
      <c r="AR74" s="873"/>
      <c r="AS74" s="873"/>
      <c r="AT74" s="873"/>
      <c r="AU74" s="873" t="s">
        <v>512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588</v>
      </c>
      <c r="C75" s="916"/>
      <c r="D75" s="916"/>
      <c r="E75" s="916"/>
      <c r="F75" s="916"/>
      <c r="G75" s="916"/>
      <c r="H75" s="916"/>
      <c r="I75" s="916"/>
      <c r="J75" s="916"/>
      <c r="K75" s="916"/>
      <c r="L75" s="916"/>
      <c r="M75" s="916"/>
      <c r="N75" s="916"/>
      <c r="O75" s="916"/>
      <c r="P75" s="917"/>
      <c r="Q75" s="921">
        <v>4526</v>
      </c>
      <c r="R75" s="922"/>
      <c r="S75" s="922"/>
      <c r="T75" s="922"/>
      <c r="U75" s="872"/>
      <c r="V75" s="923">
        <v>4075</v>
      </c>
      <c r="W75" s="922"/>
      <c r="X75" s="922"/>
      <c r="Y75" s="922"/>
      <c r="Z75" s="872"/>
      <c r="AA75" s="923">
        <v>451</v>
      </c>
      <c r="AB75" s="922"/>
      <c r="AC75" s="922"/>
      <c r="AD75" s="922"/>
      <c r="AE75" s="872"/>
      <c r="AF75" s="923">
        <v>451</v>
      </c>
      <c r="AG75" s="922"/>
      <c r="AH75" s="922"/>
      <c r="AI75" s="922"/>
      <c r="AJ75" s="872"/>
      <c r="AK75" s="923">
        <v>5</v>
      </c>
      <c r="AL75" s="922"/>
      <c r="AM75" s="922"/>
      <c r="AN75" s="922"/>
      <c r="AO75" s="872"/>
      <c r="AP75" s="923" t="s">
        <v>512</v>
      </c>
      <c r="AQ75" s="922"/>
      <c r="AR75" s="922"/>
      <c r="AS75" s="922"/>
      <c r="AT75" s="872"/>
      <c r="AU75" s="923" t="s">
        <v>512</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589</v>
      </c>
      <c r="C76" s="916"/>
      <c r="D76" s="916"/>
      <c r="E76" s="916"/>
      <c r="F76" s="916"/>
      <c r="G76" s="916"/>
      <c r="H76" s="916"/>
      <c r="I76" s="916"/>
      <c r="J76" s="916"/>
      <c r="K76" s="916"/>
      <c r="L76" s="916"/>
      <c r="M76" s="916"/>
      <c r="N76" s="916"/>
      <c r="O76" s="916"/>
      <c r="P76" s="917"/>
      <c r="Q76" s="921">
        <v>518</v>
      </c>
      <c r="R76" s="922"/>
      <c r="S76" s="922"/>
      <c r="T76" s="922"/>
      <c r="U76" s="872"/>
      <c r="V76" s="923">
        <v>504</v>
      </c>
      <c r="W76" s="922"/>
      <c r="X76" s="922"/>
      <c r="Y76" s="922"/>
      <c r="Z76" s="872"/>
      <c r="AA76" s="923">
        <v>14</v>
      </c>
      <c r="AB76" s="922"/>
      <c r="AC76" s="922"/>
      <c r="AD76" s="922"/>
      <c r="AE76" s="872"/>
      <c r="AF76" s="923">
        <v>14</v>
      </c>
      <c r="AG76" s="922"/>
      <c r="AH76" s="922"/>
      <c r="AI76" s="922"/>
      <c r="AJ76" s="872"/>
      <c r="AK76" s="923">
        <v>48</v>
      </c>
      <c r="AL76" s="922"/>
      <c r="AM76" s="922"/>
      <c r="AN76" s="922"/>
      <c r="AO76" s="872"/>
      <c r="AP76" s="923" t="s">
        <v>512</v>
      </c>
      <c r="AQ76" s="922"/>
      <c r="AR76" s="922"/>
      <c r="AS76" s="922"/>
      <c r="AT76" s="872"/>
      <c r="AU76" s="923" t="s">
        <v>512</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590</v>
      </c>
      <c r="C77" s="916"/>
      <c r="D77" s="916"/>
      <c r="E77" s="916"/>
      <c r="F77" s="916"/>
      <c r="G77" s="916"/>
      <c r="H77" s="916"/>
      <c r="I77" s="916"/>
      <c r="J77" s="916"/>
      <c r="K77" s="916"/>
      <c r="L77" s="916"/>
      <c r="M77" s="916"/>
      <c r="N77" s="916"/>
      <c r="O77" s="916"/>
      <c r="P77" s="917"/>
      <c r="Q77" s="921">
        <v>143454</v>
      </c>
      <c r="R77" s="922"/>
      <c r="S77" s="922"/>
      <c r="T77" s="922"/>
      <c r="U77" s="872"/>
      <c r="V77" s="923">
        <v>139425</v>
      </c>
      <c r="W77" s="922"/>
      <c r="X77" s="922"/>
      <c r="Y77" s="922"/>
      <c r="Z77" s="872"/>
      <c r="AA77" s="923">
        <v>4029</v>
      </c>
      <c r="AB77" s="922"/>
      <c r="AC77" s="922"/>
      <c r="AD77" s="922"/>
      <c r="AE77" s="872"/>
      <c r="AF77" s="923">
        <v>4029</v>
      </c>
      <c r="AG77" s="922"/>
      <c r="AH77" s="922"/>
      <c r="AI77" s="922"/>
      <c r="AJ77" s="872"/>
      <c r="AK77" s="923">
        <v>2264</v>
      </c>
      <c r="AL77" s="922"/>
      <c r="AM77" s="922"/>
      <c r="AN77" s="922"/>
      <c r="AO77" s="872"/>
      <c r="AP77" s="923" t="s">
        <v>512</v>
      </c>
      <c r="AQ77" s="922"/>
      <c r="AR77" s="922"/>
      <c r="AS77" s="922"/>
      <c r="AT77" s="872"/>
      <c r="AU77" s="923" t="s">
        <v>512</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591</v>
      </c>
      <c r="C78" s="916"/>
      <c r="D78" s="916"/>
      <c r="E78" s="916"/>
      <c r="F78" s="916"/>
      <c r="G78" s="916"/>
      <c r="H78" s="916"/>
      <c r="I78" s="916"/>
      <c r="J78" s="916"/>
      <c r="K78" s="916"/>
      <c r="L78" s="916"/>
      <c r="M78" s="916"/>
      <c r="N78" s="916"/>
      <c r="O78" s="916"/>
      <c r="P78" s="917"/>
      <c r="Q78" s="918">
        <v>22618</v>
      </c>
      <c r="R78" s="873"/>
      <c r="S78" s="873"/>
      <c r="T78" s="873"/>
      <c r="U78" s="873"/>
      <c r="V78" s="873">
        <v>20172</v>
      </c>
      <c r="W78" s="873"/>
      <c r="X78" s="873"/>
      <c r="Y78" s="873"/>
      <c r="Z78" s="873"/>
      <c r="AA78" s="873">
        <v>2446</v>
      </c>
      <c r="AB78" s="873"/>
      <c r="AC78" s="873"/>
      <c r="AD78" s="873"/>
      <c r="AE78" s="873"/>
      <c r="AF78" s="873">
        <v>32681</v>
      </c>
      <c r="AG78" s="873"/>
      <c r="AH78" s="873"/>
      <c r="AI78" s="873"/>
      <c r="AJ78" s="873"/>
      <c r="AK78" s="873" t="s">
        <v>512</v>
      </c>
      <c r="AL78" s="873"/>
      <c r="AM78" s="873"/>
      <c r="AN78" s="873"/>
      <c r="AO78" s="873"/>
      <c r="AP78" s="873">
        <v>55385</v>
      </c>
      <c r="AQ78" s="873"/>
      <c r="AR78" s="873"/>
      <c r="AS78" s="873"/>
      <c r="AT78" s="873"/>
      <c r="AU78" s="873">
        <v>166</v>
      </c>
      <c r="AV78" s="873"/>
      <c r="AW78" s="873"/>
      <c r="AX78" s="873"/>
      <c r="AY78" s="873"/>
      <c r="AZ78" s="919" t="s">
        <v>592</v>
      </c>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385</v>
      </c>
      <c r="B88" s="832" t="s">
        <v>421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45181</v>
      </c>
      <c r="AG88" s="884"/>
      <c r="AH88" s="884"/>
      <c r="AI88" s="884"/>
      <c r="AJ88" s="884"/>
      <c r="AK88" s="881"/>
      <c r="AL88" s="881"/>
      <c r="AM88" s="881"/>
      <c r="AN88" s="881"/>
      <c r="AO88" s="881"/>
      <c r="AP88" s="884">
        <v>61153</v>
      </c>
      <c r="AQ88" s="884"/>
      <c r="AR88" s="884"/>
      <c r="AS88" s="884"/>
      <c r="AT88" s="884"/>
      <c r="AU88" s="884">
        <v>2278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65</v>
      </c>
      <c r="CS102" s="892"/>
      <c r="CT102" s="892"/>
      <c r="CU102" s="892"/>
      <c r="CV102" s="935"/>
      <c r="CW102" s="934" t="s">
        <v>512</v>
      </c>
      <c r="CX102" s="892"/>
      <c r="CY102" s="892"/>
      <c r="CZ102" s="892"/>
      <c r="DA102" s="935"/>
      <c r="DB102" s="934">
        <v>997</v>
      </c>
      <c r="DC102" s="892"/>
      <c r="DD102" s="892"/>
      <c r="DE102" s="892"/>
      <c r="DF102" s="935"/>
      <c r="DG102" s="934">
        <v>170</v>
      </c>
      <c r="DH102" s="892"/>
      <c r="DI102" s="892"/>
      <c r="DJ102" s="892"/>
      <c r="DK102" s="935"/>
      <c r="DL102" s="934" t="s">
        <v>512</v>
      </c>
      <c r="DM102" s="892"/>
      <c r="DN102" s="892"/>
      <c r="DO102" s="892"/>
      <c r="DP102" s="935"/>
      <c r="DQ102" s="934" t="s">
        <v>512</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305</v>
      </c>
      <c r="AG109" s="937"/>
      <c r="AH109" s="937"/>
      <c r="AI109" s="937"/>
      <c r="AJ109" s="938"/>
      <c r="AK109" s="936" t="s">
        <v>304</v>
      </c>
      <c r="AL109" s="937"/>
      <c r="AM109" s="937"/>
      <c r="AN109" s="937"/>
      <c r="AO109" s="938"/>
      <c r="AP109" s="936" t="s">
        <v>431</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305</v>
      </c>
      <c r="BW109" s="937"/>
      <c r="BX109" s="937"/>
      <c r="BY109" s="937"/>
      <c r="BZ109" s="938"/>
      <c r="CA109" s="936" t="s">
        <v>304</v>
      </c>
      <c r="CB109" s="937"/>
      <c r="CC109" s="937"/>
      <c r="CD109" s="937"/>
      <c r="CE109" s="938"/>
      <c r="CF109" s="957" t="s">
        <v>431</v>
      </c>
      <c r="CG109" s="957"/>
      <c r="CH109" s="957"/>
      <c r="CI109" s="957"/>
      <c r="CJ109" s="957"/>
      <c r="CK109" s="936" t="s">
        <v>432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305</v>
      </c>
      <c r="DM109" s="937"/>
      <c r="DN109" s="937"/>
      <c r="DO109" s="937"/>
      <c r="DP109" s="938"/>
      <c r="DQ109" s="936" t="s">
        <v>304</v>
      </c>
      <c r="DR109" s="937"/>
      <c r="DS109" s="937"/>
      <c r="DT109" s="937"/>
      <c r="DU109" s="938"/>
      <c r="DV109" s="936" t="s">
        <v>431</v>
      </c>
      <c r="DW109" s="937"/>
      <c r="DX109" s="937"/>
      <c r="DY109" s="937"/>
      <c r="DZ109" s="939"/>
    </row>
    <row r="110" spans="1:131" s="246" customFormat="1" ht="26.25" customHeight="1">
      <c r="A110" s="940" t="s">
        <v>433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2539121</v>
      </c>
      <c r="AB110" s="944"/>
      <c r="AC110" s="944"/>
      <c r="AD110" s="944"/>
      <c r="AE110" s="945"/>
      <c r="AF110" s="946">
        <v>2591286</v>
      </c>
      <c r="AG110" s="944"/>
      <c r="AH110" s="944"/>
      <c r="AI110" s="944"/>
      <c r="AJ110" s="945"/>
      <c r="AK110" s="946">
        <v>2931340</v>
      </c>
      <c r="AL110" s="944"/>
      <c r="AM110" s="944"/>
      <c r="AN110" s="944"/>
      <c r="AO110" s="945"/>
      <c r="AP110" s="947">
        <v>16.399999999999999</v>
      </c>
      <c r="AQ110" s="948"/>
      <c r="AR110" s="948"/>
      <c r="AS110" s="948"/>
      <c r="AT110" s="949"/>
      <c r="AU110" s="950" t="s">
        <v>73</v>
      </c>
      <c r="AV110" s="951"/>
      <c r="AW110" s="951"/>
      <c r="AX110" s="951"/>
      <c r="AY110" s="951"/>
      <c r="AZ110" s="992" t="s">
        <v>434</v>
      </c>
      <c r="BA110" s="941"/>
      <c r="BB110" s="941"/>
      <c r="BC110" s="941"/>
      <c r="BD110" s="941"/>
      <c r="BE110" s="941"/>
      <c r="BF110" s="941"/>
      <c r="BG110" s="941"/>
      <c r="BH110" s="941"/>
      <c r="BI110" s="941"/>
      <c r="BJ110" s="941"/>
      <c r="BK110" s="941"/>
      <c r="BL110" s="941"/>
      <c r="BM110" s="941"/>
      <c r="BN110" s="941"/>
      <c r="BO110" s="941"/>
      <c r="BP110" s="942"/>
      <c r="BQ110" s="978">
        <v>33450962</v>
      </c>
      <c r="BR110" s="979"/>
      <c r="BS110" s="979"/>
      <c r="BT110" s="979"/>
      <c r="BU110" s="979"/>
      <c r="BV110" s="979">
        <v>34261770</v>
      </c>
      <c r="BW110" s="979"/>
      <c r="BX110" s="979"/>
      <c r="BY110" s="979"/>
      <c r="BZ110" s="979"/>
      <c r="CA110" s="979">
        <v>35306268</v>
      </c>
      <c r="CB110" s="979"/>
      <c r="CC110" s="979"/>
      <c r="CD110" s="979"/>
      <c r="CE110" s="979"/>
      <c r="CF110" s="993">
        <v>197.9</v>
      </c>
      <c r="CG110" s="994"/>
      <c r="CH110" s="994"/>
      <c r="CI110" s="994"/>
      <c r="CJ110" s="994"/>
      <c r="CK110" s="995" t="s">
        <v>435</v>
      </c>
      <c r="CL110" s="996"/>
      <c r="CM110" s="975" t="s">
        <v>436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127</v>
      </c>
      <c r="DH110" s="979"/>
      <c r="DI110" s="979"/>
      <c r="DJ110" s="979"/>
      <c r="DK110" s="979"/>
      <c r="DL110" s="979" t="s">
        <v>127</v>
      </c>
      <c r="DM110" s="979"/>
      <c r="DN110" s="979"/>
      <c r="DO110" s="979"/>
      <c r="DP110" s="979"/>
      <c r="DQ110" s="979" t="s">
        <v>127</v>
      </c>
      <c r="DR110" s="979"/>
      <c r="DS110" s="979"/>
      <c r="DT110" s="979"/>
      <c r="DU110" s="979"/>
      <c r="DV110" s="980" t="s">
        <v>437</v>
      </c>
      <c r="DW110" s="980"/>
      <c r="DX110" s="980"/>
      <c r="DY110" s="980"/>
      <c r="DZ110" s="981"/>
    </row>
    <row r="111" spans="1:131" s="246" customFormat="1" ht="26.25" customHeight="1">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127</v>
      </c>
      <c r="AG111" s="986"/>
      <c r="AH111" s="986"/>
      <c r="AI111" s="986"/>
      <c r="AJ111" s="987"/>
      <c r="AK111" s="988" t="s">
        <v>439</v>
      </c>
      <c r="AL111" s="986"/>
      <c r="AM111" s="986"/>
      <c r="AN111" s="986"/>
      <c r="AO111" s="987"/>
      <c r="AP111" s="989" t="s">
        <v>127</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73438</v>
      </c>
      <c r="BR111" s="972"/>
      <c r="BS111" s="972"/>
      <c r="BT111" s="972"/>
      <c r="BU111" s="972"/>
      <c r="BV111" s="972">
        <v>52518</v>
      </c>
      <c r="BW111" s="972"/>
      <c r="BX111" s="972"/>
      <c r="BY111" s="972"/>
      <c r="BZ111" s="972"/>
      <c r="CA111" s="972">
        <v>36687</v>
      </c>
      <c r="CB111" s="972"/>
      <c r="CC111" s="972"/>
      <c r="CD111" s="972"/>
      <c r="CE111" s="972"/>
      <c r="CF111" s="966">
        <v>0.2</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127</v>
      </c>
      <c r="DH111" s="972"/>
      <c r="DI111" s="972"/>
      <c r="DJ111" s="972"/>
      <c r="DK111" s="972"/>
      <c r="DL111" s="972" t="s">
        <v>127</v>
      </c>
      <c r="DM111" s="972"/>
      <c r="DN111" s="972"/>
      <c r="DO111" s="972"/>
      <c r="DP111" s="972"/>
      <c r="DQ111" s="972" t="s">
        <v>127</v>
      </c>
      <c r="DR111" s="972"/>
      <c r="DS111" s="972"/>
      <c r="DT111" s="972"/>
      <c r="DU111" s="972"/>
      <c r="DV111" s="973" t="s">
        <v>127</v>
      </c>
      <c r="DW111" s="973"/>
      <c r="DX111" s="973"/>
      <c r="DY111" s="973"/>
      <c r="DZ111" s="974"/>
    </row>
    <row r="112" spans="1:131" s="246" customFormat="1" ht="26.25" customHeight="1">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127</v>
      </c>
      <c r="AG112" s="1011"/>
      <c r="AH112" s="1011"/>
      <c r="AI112" s="1011"/>
      <c r="AJ112" s="1012"/>
      <c r="AK112" s="1013" t="s">
        <v>127</v>
      </c>
      <c r="AL112" s="1011"/>
      <c r="AM112" s="1011"/>
      <c r="AN112" s="1011"/>
      <c r="AO112" s="1012"/>
      <c r="AP112" s="1014" t="s">
        <v>127</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2278010</v>
      </c>
      <c r="BR112" s="972"/>
      <c r="BS112" s="972"/>
      <c r="BT112" s="972"/>
      <c r="BU112" s="972"/>
      <c r="BV112" s="972">
        <v>2127666</v>
      </c>
      <c r="BW112" s="972"/>
      <c r="BX112" s="972"/>
      <c r="BY112" s="972"/>
      <c r="BZ112" s="972"/>
      <c r="CA112" s="972">
        <v>1817312</v>
      </c>
      <c r="CB112" s="972"/>
      <c r="CC112" s="972"/>
      <c r="CD112" s="972"/>
      <c r="CE112" s="972"/>
      <c r="CF112" s="966">
        <v>10.199999999999999</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127</v>
      </c>
      <c r="DH112" s="972"/>
      <c r="DI112" s="972"/>
      <c r="DJ112" s="972"/>
      <c r="DK112" s="972"/>
      <c r="DL112" s="972" t="s">
        <v>127</v>
      </c>
      <c r="DM112" s="972"/>
      <c r="DN112" s="972"/>
      <c r="DO112" s="972"/>
      <c r="DP112" s="972"/>
      <c r="DQ112" s="972" t="s">
        <v>127</v>
      </c>
      <c r="DR112" s="972"/>
      <c r="DS112" s="972"/>
      <c r="DT112" s="972"/>
      <c r="DU112" s="972"/>
      <c r="DV112" s="973" t="s">
        <v>127</v>
      </c>
      <c r="DW112" s="973"/>
      <c r="DX112" s="973"/>
      <c r="DY112" s="973"/>
      <c r="DZ112" s="974"/>
    </row>
    <row r="113" spans="1:130" s="246" customFormat="1" ht="26.25" customHeight="1">
      <c r="A113" s="1006"/>
      <c r="B113" s="1007"/>
      <c r="C113" s="1002" t="s">
        <v>446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231933</v>
      </c>
      <c r="AB113" s="986"/>
      <c r="AC113" s="986"/>
      <c r="AD113" s="986"/>
      <c r="AE113" s="987"/>
      <c r="AF113" s="988">
        <v>217799</v>
      </c>
      <c r="AG113" s="986"/>
      <c r="AH113" s="986"/>
      <c r="AI113" s="986"/>
      <c r="AJ113" s="987"/>
      <c r="AK113" s="988">
        <v>197345</v>
      </c>
      <c r="AL113" s="986"/>
      <c r="AM113" s="986"/>
      <c r="AN113" s="986"/>
      <c r="AO113" s="987"/>
      <c r="AP113" s="989">
        <v>1.1000000000000001</v>
      </c>
      <c r="AQ113" s="990"/>
      <c r="AR113" s="990"/>
      <c r="AS113" s="990"/>
      <c r="AT113" s="991"/>
      <c r="AU113" s="952"/>
      <c r="AV113" s="953"/>
      <c r="AW113" s="953"/>
      <c r="AX113" s="953"/>
      <c r="AY113" s="953"/>
      <c r="AZ113" s="1001" t="s">
        <v>447</v>
      </c>
      <c r="BA113" s="1002"/>
      <c r="BB113" s="1002"/>
      <c r="BC113" s="1002"/>
      <c r="BD113" s="1002"/>
      <c r="BE113" s="1002"/>
      <c r="BF113" s="1002"/>
      <c r="BG113" s="1002"/>
      <c r="BH113" s="1002"/>
      <c r="BI113" s="1002"/>
      <c r="BJ113" s="1002"/>
      <c r="BK113" s="1002"/>
      <c r="BL113" s="1002"/>
      <c r="BM113" s="1002"/>
      <c r="BN113" s="1002"/>
      <c r="BO113" s="1002"/>
      <c r="BP113" s="1003"/>
      <c r="BQ113" s="971">
        <v>2279631</v>
      </c>
      <c r="BR113" s="972"/>
      <c r="BS113" s="972"/>
      <c r="BT113" s="972"/>
      <c r="BU113" s="972"/>
      <c r="BV113" s="972">
        <v>2223274</v>
      </c>
      <c r="BW113" s="972"/>
      <c r="BX113" s="972"/>
      <c r="BY113" s="972"/>
      <c r="BZ113" s="972"/>
      <c r="CA113" s="972">
        <v>2278290</v>
      </c>
      <c r="CB113" s="972"/>
      <c r="CC113" s="972"/>
      <c r="CD113" s="972"/>
      <c r="CE113" s="972"/>
      <c r="CF113" s="966">
        <v>12.8</v>
      </c>
      <c r="CG113" s="967"/>
      <c r="CH113" s="967"/>
      <c r="CI113" s="967"/>
      <c r="CJ113" s="967"/>
      <c r="CK113" s="997"/>
      <c r="CL113" s="998"/>
      <c r="CM113" s="968" t="s">
        <v>448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33926</v>
      </c>
      <c r="DH113" s="1011"/>
      <c r="DI113" s="1011"/>
      <c r="DJ113" s="1011"/>
      <c r="DK113" s="1012"/>
      <c r="DL113" s="1013">
        <v>28500</v>
      </c>
      <c r="DM113" s="1011"/>
      <c r="DN113" s="1011"/>
      <c r="DO113" s="1011"/>
      <c r="DP113" s="1012"/>
      <c r="DQ113" s="1013">
        <v>22984</v>
      </c>
      <c r="DR113" s="1011"/>
      <c r="DS113" s="1011"/>
      <c r="DT113" s="1011"/>
      <c r="DU113" s="1012"/>
      <c r="DV113" s="1014">
        <v>0.1</v>
      </c>
      <c r="DW113" s="1015"/>
      <c r="DX113" s="1015"/>
      <c r="DY113" s="1015"/>
      <c r="DZ113" s="1016"/>
    </row>
    <row r="114" spans="1:130" s="246" customFormat="1" ht="26.25" customHeight="1">
      <c r="A114" s="1006"/>
      <c r="B114" s="1007"/>
      <c r="C114" s="1002" t="s">
        <v>449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78595</v>
      </c>
      <c r="AB114" s="1011"/>
      <c r="AC114" s="1011"/>
      <c r="AD114" s="1011"/>
      <c r="AE114" s="1012"/>
      <c r="AF114" s="1013">
        <v>124428</v>
      </c>
      <c r="AG114" s="1011"/>
      <c r="AH114" s="1011"/>
      <c r="AI114" s="1011"/>
      <c r="AJ114" s="1012"/>
      <c r="AK114" s="1013">
        <v>185446</v>
      </c>
      <c r="AL114" s="1011"/>
      <c r="AM114" s="1011"/>
      <c r="AN114" s="1011"/>
      <c r="AO114" s="1012"/>
      <c r="AP114" s="1014">
        <v>1</v>
      </c>
      <c r="AQ114" s="1015"/>
      <c r="AR114" s="1015"/>
      <c r="AS114" s="1015"/>
      <c r="AT114" s="1016"/>
      <c r="AU114" s="952"/>
      <c r="AV114" s="953"/>
      <c r="AW114" s="953"/>
      <c r="AX114" s="953"/>
      <c r="AY114" s="953"/>
      <c r="AZ114" s="1001" t="s">
        <v>450</v>
      </c>
      <c r="BA114" s="1002"/>
      <c r="BB114" s="1002"/>
      <c r="BC114" s="1002"/>
      <c r="BD114" s="1002"/>
      <c r="BE114" s="1002"/>
      <c r="BF114" s="1002"/>
      <c r="BG114" s="1002"/>
      <c r="BH114" s="1002"/>
      <c r="BI114" s="1002"/>
      <c r="BJ114" s="1002"/>
      <c r="BK114" s="1002"/>
      <c r="BL114" s="1002"/>
      <c r="BM114" s="1002"/>
      <c r="BN114" s="1002"/>
      <c r="BO114" s="1002"/>
      <c r="BP114" s="1003"/>
      <c r="BQ114" s="971">
        <v>5482573</v>
      </c>
      <c r="BR114" s="972"/>
      <c r="BS114" s="972"/>
      <c r="BT114" s="972"/>
      <c r="BU114" s="972"/>
      <c r="BV114" s="972">
        <v>5288101</v>
      </c>
      <c r="BW114" s="972"/>
      <c r="BX114" s="972"/>
      <c r="BY114" s="972"/>
      <c r="BZ114" s="972"/>
      <c r="CA114" s="972">
        <v>4845950</v>
      </c>
      <c r="CB114" s="972"/>
      <c r="CC114" s="972"/>
      <c r="CD114" s="972"/>
      <c r="CE114" s="972"/>
      <c r="CF114" s="966">
        <v>27.2</v>
      </c>
      <c r="CG114" s="967"/>
      <c r="CH114" s="967"/>
      <c r="CI114" s="967"/>
      <c r="CJ114" s="967"/>
      <c r="CK114" s="997"/>
      <c r="CL114" s="998"/>
      <c r="CM114" s="968" t="s">
        <v>451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127</v>
      </c>
      <c r="DM114" s="1011"/>
      <c r="DN114" s="1011"/>
      <c r="DO114" s="1011"/>
      <c r="DP114" s="1012"/>
      <c r="DQ114" s="1013" t="s">
        <v>127</v>
      </c>
      <c r="DR114" s="1011"/>
      <c r="DS114" s="1011"/>
      <c r="DT114" s="1011"/>
      <c r="DU114" s="1012"/>
      <c r="DV114" s="1014" t="s">
        <v>439</v>
      </c>
      <c r="DW114" s="1015"/>
      <c r="DX114" s="1015"/>
      <c r="DY114" s="1015"/>
      <c r="DZ114" s="1016"/>
    </row>
    <row r="115" spans="1:130" s="246" customFormat="1" ht="26.25" customHeight="1">
      <c r="A115" s="1006"/>
      <c r="B115" s="1007"/>
      <c r="C115" s="1002" t="s">
        <v>452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30032</v>
      </c>
      <c r="AB115" s="986"/>
      <c r="AC115" s="986"/>
      <c r="AD115" s="986"/>
      <c r="AE115" s="987"/>
      <c r="AF115" s="988">
        <v>22197</v>
      </c>
      <c r="AG115" s="986"/>
      <c r="AH115" s="986"/>
      <c r="AI115" s="986"/>
      <c r="AJ115" s="987"/>
      <c r="AK115" s="988">
        <v>16755</v>
      </c>
      <c r="AL115" s="986"/>
      <c r="AM115" s="986"/>
      <c r="AN115" s="986"/>
      <c r="AO115" s="987"/>
      <c r="AP115" s="989">
        <v>0.1</v>
      </c>
      <c r="AQ115" s="990"/>
      <c r="AR115" s="990"/>
      <c r="AS115" s="990"/>
      <c r="AT115" s="991"/>
      <c r="AU115" s="952"/>
      <c r="AV115" s="953"/>
      <c r="AW115" s="953"/>
      <c r="AX115" s="953"/>
      <c r="AY115" s="953"/>
      <c r="AZ115" s="1001" t="s">
        <v>453</v>
      </c>
      <c r="BA115" s="1002"/>
      <c r="BB115" s="1002"/>
      <c r="BC115" s="1002"/>
      <c r="BD115" s="1002"/>
      <c r="BE115" s="1002"/>
      <c r="BF115" s="1002"/>
      <c r="BG115" s="1002"/>
      <c r="BH115" s="1002"/>
      <c r="BI115" s="1002"/>
      <c r="BJ115" s="1002"/>
      <c r="BK115" s="1002"/>
      <c r="BL115" s="1002"/>
      <c r="BM115" s="1002"/>
      <c r="BN115" s="1002"/>
      <c r="BO115" s="1002"/>
      <c r="BP115" s="1003"/>
      <c r="BQ115" s="971">
        <v>40000</v>
      </c>
      <c r="BR115" s="972"/>
      <c r="BS115" s="972"/>
      <c r="BT115" s="972"/>
      <c r="BU115" s="972"/>
      <c r="BV115" s="972" t="s">
        <v>439</v>
      </c>
      <c r="BW115" s="972"/>
      <c r="BX115" s="972"/>
      <c r="BY115" s="972"/>
      <c r="BZ115" s="972"/>
      <c r="CA115" s="972" t="s">
        <v>127</v>
      </c>
      <c r="CB115" s="972"/>
      <c r="CC115" s="972"/>
      <c r="CD115" s="972"/>
      <c r="CE115" s="972"/>
      <c r="CF115" s="966" t="s">
        <v>127</v>
      </c>
      <c r="CG115" s="967"/>
      <c r="CH115" s="967"/>
      <c r="CI115" s="967"/>
      <c r="CJ115" s="967"/>
      <c r="CK115" s="997"/>
      <c r="CL115" s="998"/>
      <c r="CM115" s="1001" t="s">
        <v>454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439</v>
      </c>
      <c r="DH115" s="1011"/>
      <c r="DI115" s="1011"/>
      <c r="DJ115" s="1011"/>
      <c r="DK115" s="1012"/>
      <c r="DL115" s="1013" t="s">
        <v>127</v>
      </c>
      <c r="DM115" s="1011"/>
      <c r="DN115" s="1011"/>
      <c r="DO115" s="1011"/>
      <c r="DP115" s="1012"/>
      <c r="DQ115" s="1013" t="s">
        <v>127</v>
      </c>
      <c r="DR115" s="1011"/>
      <c r="DS115" s="1011"/>
      <c r="DT115" s="1011"/>
      <c r="DU115" s="1012"/>
      <c r="DV115" s="1014" t="s">
        <v>127</v>
      </c>
      <c r="DW115" s="1015"/>
      <c r="DX115" s="1015"/>
      <c r="DY115" s="1015"/>
      <c r="DZ115" s="1016"/>
    </row>
    <row r="116" spans="1:130" s="246" customFormat="1" ht="26.25" customHeight="1">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127</v>
      </c>
      <c r="AB116" s="1011"/>
      <c r="AC116" s="1011"/>
      <c r="AD116" s="1011"/>
      <c r="AE116" s="1012"/>
      <c r="AF116" s="1013" t="s">
        <v>127</v>
      </c>
      <c r="AG116" s="1011"/>
      <c r="AH116" s="1011"/>
      <c r="AI116" s="1011"/>
      <c r="AJ116" s="1012"/>
      <c r="AK116" s="1013">
        <v>119</v>
      </c>
      <c r="AL116" s="1011"/>
      <c r="AM116" s="1011"/>
      <c r="AN116" s="1011"/>
      <c r="AO116" s="1012"/>
      <c r="AP116" s="1014">
        <v>0</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127</v>
      </c>
      <c r="BW116" s="972"/>
      <c r="BX116" s="972"/>
      <c r="BY116" s="972"/>
      <c r="BZ116" s="972"/>
      <c r="CA116" s="972" t="s">
        <v>437</v>
      </c>
      <c r="CB116" s="972"/>
      <c r="CC116" s="972"/>
      <c r="CD116" s="972"/>
      <c r="CE116" s="972"/>
      <c r="CF116" s="966" t="s">
        <v>127</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22500</v>
      </c>
      <c r="DH116" s="1011"/>
      <c r="DI116" s="1011"/>
      <c r="DJ116" s="1011"/>
      <c r="DK116" s="1012"/>
      <c r="DL116" s="1013">
        <v>17500</v>
      </c>
      <c r="DM116" s="1011"/>
      <c r="DN116" s="1011"/>
      <c r="DO116" s="1011"/>
      <c r="DP116" s="1012"/>
      <c r="DQ116" s="1013">
        <v>12500</v>
      </c>
      <c r="DR116" s="1011"/>
      <c r="DS116" s="1011"/>
      <c r="DT116" s="1011"/>
      <c r="DU116" s="1012"/>
      <c r="DV116" s="1014">
        <v>0.1</v>
      </c>
      <c r="DW116" s="1015"/>
      <c r="DX116" s="1015"/>
      <c r="DY116" s="1015"/>
      <c r="DZ116" s="1016"/>
    </row>
    <row r="117" spans="1:130" s="246" customFormat="1" ht="26.25" customHeight="1">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2879681</v>
      </c>
      <c r="AB117" s="1029"/>
      <c r="AC117" s="1029"/>
      <c r="AD117" s="1029"/>
      <c r="AE117" s="1030"/>
      <c r="AF117" s="1031">
        <v>2955710</v>
      </c>
      <c r="AG117" s="1029"/>
      <c r="AH117" s="1029"/>
      <c r="AI117" s="1029"/>
      <c r="AJ117" s="1030"/>
      <c r="AK117" s="1031">
        <v>3331005</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127</v>
      </c>
      <c r="BW117" s="972"/>
      <c r="BX117" s="972"/>
      <c r="BY117" s="972"/>
      <c r="BZ117" s="972"/>
      <c r="CA117" s="972" t="s">
        <v>127</v>
      </c>
      <c r="CB117" s="972"/>
      <c r="CC117" s="972"/>
      <c r="CD117" s="972"/>
      <c r="CE117" s="972"/>
      <c r="CF117" s="966" t="s">
        <v>460</v>
      </c>
      <c r="CG117" s="967"/>
      <c r="CH117" s="967"/>
      <c r="CI117" s="967"/>
      <c r="CJ117" s="967"/>
      <c r="CK117" s="997"/>
      <c r="CL117" s="998"/>
      <c r="CM117" s="968" t="s">
        <v>461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127</v>
      </c>
      <c r="DH117" s="1011"/>
      <c r="DI117" s="1011"/>
      <c r="DJ117" s="1011"/>
      <c r="DK117" s="1012"/>
      <c r="DL117" s="1013" t="s">
        <v>127</v>
      </c>
      <c r="DM117" s="1011"/>
      <c r="DN117" s="1011"/>
      <c r="DO117" s="1011"/>
      <c r="DP117" s="1012"/>
      <c r="DQ117" s="1013" t="s">
        <v>127</v>
      </c>
      <c r="DR117" s="1011"/>
      <c r="DS117" s="1011"/>
      <c r="DT117" s="1011"/>
      <c r="DU117" s="1012"/>
      <c r="DV117" s="1014" t="s">
        <v>127</v>
      </c>
      <c r="DW117" s="1015"/>
      <c r="DX117" s="1015"/>
      <c r="DY117" s="1015"/>
      <c r="DZ117" s="1016"/>
    </row>
    <row r="118" spans="1:130" s="246" customFormat="1" ht="26.25" customHeight="1">
      <c r="A118" s="956" t="s">
        <v>432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305</v>
      </c>
      <c r="AG118" s="937"/>
      <c r="AH118" s="937"/>
      <c r="AI118" s="937"/>
      <c r="AJ118" s="938"/>
      <c r="AK118" s="936" t="s">
        <v>304</v>
      </c>
      <c r="AL118" s="937"/>
      <c r="AM118" s="937"/>
      <c r="AN118" s="937"/>
      <c r="AO118" s="938"/>
      <c r="AP118" s="1023" t="s">
        <v>431</v>
      </c>
      <c r="AQ118" s="1024"/>
      <c r="AR118" s="1024"/>
      <c r="AS118" s="1024"/>
      <c r="AT118" s="1025"/>
      <c r="AU118" s="952"/>
      <c r="AV118" s="953"/>
      <c r="AW118" s="953"/>
      <c r="AX118" s="953"/>
      <c r="AY118" s="953"/>
      <c r="AZ118" s="1026" t="s">
        <v>462</v>
      </c>
      <c r="BA118" s="1017"/>
      <c r="BB118" s="1017"/>
      <c r="BC118" s="1017"/>
      <c r="BD118" s="1017"/>
      <c r="BE118" s="1017"/>
      <c r="BF118" s="1017"/>
      <c r="BG118" s="1017"/>
      <c r="BH118" s="1017"/>
      <c r="BI118" s="1017"/>
      <c r="BJ118" s="1017"/>
      <c r="BK118" s="1017"/>
      <c r="BL118" s="1017"/>
      <c r="BM118" s="1017"/>
      <c r="BN118" s="1017"/>
      <c r="BO118" s="1017"/>
      <c r="BP118" s="1018"/>
      <c r="BQ118" s="1049" t="s">
        <v>460</v>
      </c>
      <c r="BR118" s="1050"/>
      <c r="BS118" s="1050"/>
      <c r="BT118" s="1050"/>
      <c r="BU118" s="1050"/>
      <c r="BV118" s="1050" t="s">
        <v>127</v>
      </c>
      <c r="BW118" s="1050"/>
      <c r="BX118" s="1050"/>
      <c r="BY118" s="1050"/>
      <c r="BZ118" s="1050"/>
      <c r="CA118" s="1050" t="s">
        <v>127</v>
      </c>
      <c r="CB118" s="1050"/>
      <c r="CC118" s="1050"/>
      <c r="CD118" s="1050"/>
      <c r="CE118" s="1050"/>
      <c r="CF118" s="966" t="s">
        <v>127</v>
      </c>
      <c r="CG118" s="967"/>
      <c r="CH118" s="967"/>
      <c r="CI118" s="967"/>
      <c r="CJ118" s="967"/>
      <c r="CK118" s="997"/>
      <c r="CL118" s="998"/>
      <c r="CM118" s="968" t="s">
        <v>463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127</v>
      </c>
      <c r="DH118" s="1011"/>
      <c r="DI118" s="1011"/>
      <c r="DJ118" s="1011"/>
      <c r="DK118" s="1012"/>
      <c r="DL118" s="1013" t="s">
        <v>437</v>
      </c>
      <c r="DM118" s="1011"/>
      <c r="DN118" s="1011"/>
      <c r="DO118" s="1011"/>
      <c r="DP118" s="1012"/>
      <c r="DQ118" s="1013" t="s">
        <v>127</v>
      </c>
      <c r="DR118" s="1011"/>
      <c r="DS118" s="1011"/>
      <c r="DT118" s="1011"/>
      <c r="DU118" s="1012"/>
      <c r="DV118" s="1014" t="s">
        <v>127</v>
      </c>
      <c r="DW118" s="1015"/>
      <c r="DX118" s="1015"/>
      <c r="DY118" s="1015"/>
      <c r="DZ118" s="1016"/>
    </row>
    <row r="119" spans="1:130" s="246" customFormat="1" ht="26.25" customHeight="1">
      <c r="A119" s="1116" t="s">
        <v>435</v>
      </c>
      <c r="B119" s="996"/>
      <c r="C119" s="975" t="s">
        <v>436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127</v>
      </c>
      <c r="AB119" s="944"/>
      <c r="AC119" s="944"/>
      <c r="AD119" s="944"/>
      <c r="AE119" s="945"/>
      <c r="AF119" s="946" t="s">
        <v>460</v>
      </c>
      <c r="AG119" s="944"/>
      <c r="AH119" s="944"/>
      <c r="AI119" s="944"/>
      <c r="AJ119" s="945"/>
      <c r="AK119" s="946" t="s">
        <v>127</v>
      </c>
      <c r="AL119" s="944"/>
      <c r="AM119" s="944"/>
      <c r="AN119" s="944"/>
      <c r="AO119" s="945"/>
      <c r="AP119" s="947" t="s">
        <v>439</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464</v>
      </c>
      <c r="BP119" s="1058"/>
      <c r="BQ119" s="1049">
        <v>43604614</v>
      </c>
      <c r="BR119" s="1050"/>
      <c r="BS119" s="1050"/>
      <c r="BT119" s="1050"/>
      <c r="BU119" s="1050"/>
      <c r="BV119" s="1050">
        <v>43953329</v>
      </c>
      <c r="BW119" s="1050"/>
      <c r="BX119" s="1050"/>
      <c r="BY119" s="1050"/>
      <c r="BZ119" s="1050"/>
      <c r="CA119" s="1050">
        <v>44284507</v>
      </c>
      <c r="CB119" s="1050"/>
      <c r="CC119" s="1050"/>
      <c r="CD119" s="1050"/>
      <c r="CE119" s="1050"/>
      <c r="CF119" s="1051"/>
      <c r="CG119" s="1052"/>
      <c r="CH119" s="1052"/>
      <c r="CI119" s="1052"/>
      <c r="CJ119" s="1053"/>
      <c r="CK119" s="999"/>
      <c r="CL119" s="1000"/>
      <c r="CM119" s="1054" t="s">
        <v>465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17012</v>
      </c>
      <c r="DH119" s="1036"/>
      <c r="DI119" s="1036"/>
      <c r="DJ119" s="1036"/>
      <c r="DK119" s="1037"/>
      <c r="DL119" s="1035">
        <v>6518</v>
      </c>
      <c r="DM119" s="1036"/>
      <c r="DN119" s="1036"/>
      <c r="DO119" s="1036"/>
      <c r="DP119" s="1037"/>
      <c r="DQ119" s="1035">
        <v>1203</v>
      </c>
      <c r="DR119" s="1036"/>
      <c r="DS119" s="1036"/>
      <c r="DT119" s="1036"/>
      <c r="DU119" s="1037"/>
      <c r="DV119" s="1038">
        <v>0</v>
      </c>
      <c r="DW119" s="1039"/>
      <c r="DX119" s="1039"/>
      <c r="DY119" s="1039"/>
      <c r="DZ119" s="1040"/>
    </row>
    <row r="120" spans="1:130" s="246" customFormat="1" ht="26.25" customHeight="1">
      <c r="A120" s="1117"/>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439</v>
      </c>
      <c r="AB120" s="1011"/>
      <c r="AC120" s="1011"/>
      <c r="AD120" s="1011"/>
      <c r="AE120" s="1012"/>
      <c r="AF120" s="1013" t="s">
        <v>127</v>
      </c>
      <c r="AG120" s="1011"/>
      <c r="AH120" s="1011"/>
      <c r="AI120" s="1011"/>
      <c r="AJ120" s="1012"/>
      <c r="AK120" s="1013" t="s">
        <v>127</v>
      </c>
      <c r="AL120" s="1011"/>
      <c r="AM120" s="1011"/>
      <c r="AN120" s="1011"/>
      <c r="AO120" s="1012"/>
      <c r="AP120" s="1014" t="s">
        <v>127</v>
      </c>
      <c r="AQ120" s="1015"/>
      <c r="AR120" s="1015"/>
      <c r="AS120" s="1015"/>
      <c r="AT120" s="1016"/>
      <c r="AU120" s="1041" t="s">
        <v>466</v>
      </c>
      <c r="AV120" s="1042"/>
      <c r="AW120" s="1042"/>
      <c r="AX120" s="1042"/>
      <c r="AY120" s="1043"/>
      <c r="AZ120" s="992" t="s">
        <v>467</v>
      </c>
      <c r="BA120" s="941"/>
      <c r="BB120" s="941"/>
      <c r="BC120" s="941"/>
      <c r="BD120" s="941"/>
      <c r="BE120" s="941"/>
      <c r="BF120" s="941"/>
      <c r="BG120" s="941"/>
      <c r="BH120" s="941"/>
      <c r="BI120" s="941"/>
      <c r="BJ120" s="941"/>
      <c r="BK120" s="941"/>
      <c r="BL120" s="941"/>
      <c r="BM120" s="941"/>
      <c r="BN120" s="941"/>
      <c r="BO120" s="941"/>
      <c r="BP120" s="942"/>
      <c r="BQ120" s="978">
        <v>17912139</v>
      </c>
      <c r="BR120" s="979"/>
      <c r="BS120" s="979"/>
      <c r="BT120" s="979"/>
      <c r="BU120" s="979"/>
      <c r="BV120" s="979">
        <v>18072846</v>
      </c>
      <c r="BW120" s="979"/>
      <c r="BX120" s="979"/>
      <c r="BY120" s="979"/>
      <c r="BZ120" s="979"/>
      <c r="CA120" s="979">
        <v>17427891</v>
      </c>
      <c r="CB120" s="979"/>
      <c r="CC120" s="979"/>
      <c r="CD120" s="979"/>
      <c r="CE120" s="979"/>
      <c r="CF120" s="993">
        <v>97.7</v>
      </c>
      <c r="CG120" s="994"/>
      <c r="CH120" s="994"/>
      <c r="CI120" s="994"/>
      <c r="CJ120" s="994"/>
      <c r="CK120" s="1059" t="s">
        <v>468</v>
      </c>
      <c r="CL120" s="1060"/>
      <c r="CM120" s="1060"/>
      <c r="CN120" s="1060"/>
      <c r="CO120" s="1061"/>
      <c r="CP120" s="1067" t="s">
        <v>406</v>
      </c>
      <c r="CQ120" s="1068"/>
      <c r="CR120" s="1068"/>
      <c r="CS120" s="1068"/>
      <c r="CT120" s="1068"/>
      <c r="CU120" s="1068"/>
      <c r="CV120" s="1068"/>
      <c r="CW120" s="1068"/>
      <c r="CX120" s="1068"/>
      <c r="CY120" s="1068"/>
      <c r="CZ120" s="1068"/>
      <c r="DA120" s="1068"/>
      <c r="DB120" s="1068"/>
      <c r="DC120" s="1068"/>
      <c r="DD120" s="1068"/>
      <c r="DE120" s="1068"/>
      <c r="DF120" s="1069"/>
      <c r="DG120" s="978">
        <v>817571</v>
      </c>
      <c r="DH120" s="979"/>
      <c r="DI120" s="979"/>
      <c r="DJ120" s="979"/>
      <c r="DK120" s="979"/>
      <c r="DL120" s="979">
        <v>766389</v>
      </c>
      <c r="DM120" s="979"/>
      <c r="DN120" s="979"/>
      <c r="DO120" s="979"/>
      <c r="DP120" s="979"/>
      <c r="DQ120" s="979">
        <v>714174</v>
      </c>
      <c r="DR120" s="979"/>
      <c r="DS120" s="979"/>
      <c r="DT120" s="979"/>
      <c r="DU120" s="979"/>
      <c r="DV120" s="980">
        <v>4</v>
      </c>
      <c r="DW120" s="980"/>
      <c r="DX120" s="980"/>
      <c r="DY120" s="980"/>
      <c r="DZ120" s="981"/>
    </row>
    <row r="121" spans="1:130" s="246" customFormat="1" ht="26.25" customHeight="1">
      <c r="A121" s="1117"/>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5985</v>
      </c>
      <c r="AB121" s="1011"/>
      <c r="AC121" s="1011"/>
      <c r="AD121" s="1011"/>
      <c r="AE121" s="1012"/>
      <c r="AF121" s="1013">
        <v>5985</v>
      </c>
      <c r="AG121" s="1011"/>
      <c r="AH121" s="1011"/>
      <c r="AI121" s="1011"/>
      <c r="AJ121" s="1012"/>
      <c r="AK121" s="1013">
        <v>5985</v>
      </c>
      <c r="AL121" s="1011"/>
      <c r="AM121" s="1011"/>
      <c r="AN121" s="1011"/>
      <c r="AO121" s="1012"/>
      <c r="AP121" s="1014">
        <v>0</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231537</v>
      </c>
      <c r="BR121" s="972"/>
      <c r="BS121" s="972"/>
      <c r="BT121" s="972"/>
      <c r="BU121" s="972"/>
      <c r="BV121" s="972">
        <v>123631</v>
      </c>
      <c r="BW121" s="972"/>
      <c r="BX121" s="972"/>
      <c r="BY121" s="972"/>
      <c r="BZ121" s="972"/>
      <c r="CA121" s="972">
        <v>16676</v>
      </c>
      <c r="CB121" s="972"/>
      <c r="CC121" s="972"/>
      <c r="CD121" s="972"/>
      <c r="CE121" s="972"/>
      <c r="CF121" s="966">
        <v>0.1</v>
      </c>
      <c r="CG121" s="967"/>
      <c r="CH121" s="967"/>
      <c r="CI121" s="967"/>
      <c r="CJ121" s="967"/>
      <c r="CK121" s="1062"/>
      <c r="CL121" s="1063"/>
      <c r="CM121" s="1063"/>
      <c r="CN121" s="1063"/>
      <c r="CO121" s="1064"/>
      <c r="CP121" s="1072" t="s">
        <v>471</v>
      </c>
      <c r="CQ121" s="1073"/>
      <c r="CR121" s="1073"/>
      <c r="CS121" s="1073"/>
      <c r="CT121" s="1073"/>
      <c r="CU121" s="1073"/>
      <c r="CV121" s="1073"/>
      <c r="CW121" s="1073"/>
      <c r="CX121" s="1073"/>
      <c r="CY121" s="1073"/>
      <c r="CZ121" s="1073"/>
      <c r="DA121" s="1073"/>
      <c r="DB121" s="1073"/>
      <c r="DC121" s="1073"/>
      <c r="DD121" s="1073"/>
      <c r="DE121" s="1073"/>
      <c r="DF121" s="1074"/>
      <c r="DG121" s="971">
        <v>738512</v>
      </c>
      <c r="DH121" s="972"/>
      <c r="DI121" s="972"/>
      <c r="DJ121" s="972"/>
      <c r="DK121" s="972"/>
      <c r="DL121" s="972">
        <v>678492</v>
      </c>
      <c r="DM121" s="972"/>
      <c r="DN121" s="972"/>
      <c r="DO121" s="972"/>
      <c r="DP121" s="972"/>
      <c r="DQ121" s="972">
        <v>617326</v>
      </c>
      <c r="DR121" s="972"/>
      <c r="DS121" s="972"/>
      <c r="DT121" s="972"/>
      <c r="DU121" s="972"/>
      <c r="DV121" s="973">
        <v>3.5</v>
      </c>
      <c r="DW121" s="973"/>
      <c r="DX121" s="973"/>
      <c r="DY121" s="973"/>
      <c r="DZ121" s="974"/>
    </row>
    <row r="122" spans="1:130" s="246" customFormat="1" ht="26.25" customHeight="1">
      <c r="A122" s="1117"/>
      <c r="B122" s="998"/>
      <c r="C122" s="968" t="s">
        <v>451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127</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472</v>
      </c>
      <c r="BA122" s="1017"/>
      <c r="BB122" s="1017"/>
      <c r="BC122" s="1017"/>
      <c r="BD122" s="1017"/>
      <c r="BE122" s="1017"/>
      <c r="BF122" s="1017"/>
      <c r="BG122" s="1017"/>
      <c r="BH122" s="1017"/>
      <c r="BI122" s="1017"/>
      <c r="BJ122" s="1017"/>
      <c r="BK122" s="1017"/>
      <c r="BL122" s="1017"/>
      <c r="BM122" s="1017"/>
      <c r="BN122" s="1017"/>
      <c r="BO122" s="1017"/>
      <c r="BP122" s="1018"/>
      <c r="BQ122" s="1049">
        <v>30755497</v>
      </c>
      <c r="BR122" s="1050"/>
      <c r="BS122" s="1050"/>
      <c r="BT122" s="1050"/>
      <c r="BU122" s="1050"/>
      <c r="BV122" s="1050">
        <v>31305962</v>
      </c>
      <c r="BW122" s="1050"/>
      <c r="BX122" s="1050"/>
      <c r="BY122" s="1050"/>
      <c r="BZ122" s="1050"/>
      <c r="CA122" s="1050">
        <v>32026647</v>
      </c>
      <c r="CB122" s="1050"/>
      <c r="CC122" s="1050"/>
      <c r="CD122" s="1050"/>
      <c r="CE122" s="1050"/>
      <c r="CF122" s="1070">
        <v>179.5</v>
      </c>
      <c r="CG122" s="1071"/>
      <c r="CH122" s="1071"/>
      <c r="CI122" s="1071"/>
      <c r="CJ122" s="1071"/>
      <c r="CK122" s="1062"/>
      <c r="CL122" s="1063"/>
      <c r="CM122" s="1063"/>
      <c r="CN122" s="1063"/>
      <c r="CO122" s="1064"/>
      <c r="CP122" s="1072" t="s">
        <v>473</v>
      </c>
      <c r="CQ122" s="1073"/>
      <c r="CR122" s="1073"/>
      <c r="CS122" s="1073"/>
      <c r="CT122" s="1073"/>
      <c r="CU122" s="1073"/>
      <c r="CV122" s="1073"/>
      <c r="CW122" s="1073"/>
      <c r="CX122" s="1073"/>
      <c r="CY122" s="1073"/>
      <c r="CZ122" s="1073"/>
      <c r="DA122" s="1073"/>
      <c r="DB122" s="1073"/>
      <c r="DC122" s="1073"/>
      <c r="DD122" s="1073"/>
      <c r="DE122" s="1073"/>
      <c r="DF122" s="1074"/>
      <c r="DG122" s="971">
        <v>496629</v>
      </c>
      <c r="DH122" s="972"/>
      <c r="DI122" s="972"/>
      <c r="DJ122" s="972"/>
      <c r="DK122" s="972"/>
      <c r="DL122" s="972">
        <v>462054</v>
      </c>
      <c r="DM122" s="972"/>
      <c r="DN122" s="972"/>
      <c r="DO122" s="972"/>
      <c r="DP122" s="972"/>
      <c r="DQ122" s="972">
        <v>457767</v>
      </c>
      <c r="DR122" s="972"/>
      <c r="DS122" s="972"/>
      <c r="DT122" s="972"/>
      <c r="DU122" s="972"/>
      <c r="DV122" s="973">
        <v>2.6</v>
      </c>
      <c r="DW122" s="973"/>
      <c r="DX122" s="973"/>
      <c r="DY122" s="973"/>
      <c r="DZ122" s="974"/>
    </row>
    <row r="123" spans="1:130" s="246" customFormat="1" ht="26.25" customHeight="1">
      <c r="A123" s="1117"/>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460</v>
      </c>
      <c r="AB123" s="1011"/>
      <c r="AC123" s="1011"/>
      <c r="AD123" s="1011"/>
      <c r="AE123" s="1012"/>
      <c r="AF123" s="1013" t="s">
        <v>437</v>
      </c>
      <c r="AG123" s="1011"/>
      <c r="AH123" s="1011"/>
      <c r="AI123" s="1011"/>
      <c r="AJ123" s="1012"/>
      <c r="AK123" s="1013" t="s">
        <v>127</v>
      </c>
      <c r="AL123" s="1011"/>
      <c r="AM123" s="1011"/>
      <c r="AN123" s="1011"/>
      <c r="AO123" s="1012"/>
      <c r="AP123" s="1014" t="s">
        <v>127</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474</v>
      </c>
      <c r="BP123" s="1058"/>
      <c r="BQ123" s="1088">
        <v>48899173</v>
      </c>
      <c r="BR123" s="1089"/>
      <c r="BS123" s="1089"/>
      <c r="BT123" s="1089"/>
      <c r="BU123" s="1089"/>
      <c r="BV123" s="1089">
        <v>49502439</v>
      </c>
      <c r="BW123" s="1089"/>
      <c r="BX123" s="1089"/>
      <c r="BY123" s="1089"/>
      <c r="BZ123" s="1089"/>
      <c r="CA123" s="1089">
        <v>49471214</v>
      </c>
      <c r="CB123" s="1089"/>
      <c r="CC123" s="1089"/>
      <c r="CD123" s="1089"/>
      <c r="CE123" s="1089"/>
      <c r="CF123" s="1051"/>
      <c r="CG123" s="1052"/>
      <c r="CH123" s="1052"/>
      <c r="CI123" s="1052"/>
      <c r="CJ123" s="1053"/>
      <c r="CK123" s="1062"/>
      <c r="CL123" s="1063"/>
      <c r="CM123" s="1063"/>
      <c r="CN123" s="1063"/>
      <c r="CO123" s="1064"/>
      <c r="CP123" s="1072" t="s">
        <v>398</v>
      </c>
      <c r="CQ123" s="1073"/>
      <c r="CR123" s="1073"/>
      <c r="CS123" s="1073"/>
      <c r="CT123" s="1073"/>
      <c r="CU123" s="1073"/>
      <c r="CV123" s="1073"/>
      <c r="CW123" s="1073"/>
      <c r="CX123" s="1073"/>
      <c r="CY123" s="1073"/>
      <c r="CZ123" s="1073"/>
      <c r="DA123" s="1073"/>
      <c r="DB123" s="1073"/>
      <c r="DC123" s="1073"/>
      <c r="DD123" s="1073"/>
      <c r="DE123" s="1073"/>
      <c r="DF123" s="1074"/>
      <c r="DG123" s="1010">
        <v>33786</v>
      </c>
      <c r="DH123" s="1011"/>
      <c r="DI123" s="1011"/>
      <c r="DJ123" s="1011"/>
      <c r="DK123" s="1012"/>
      <c r="DL123" s="1013">
        <v>30587</v>
      </c>
      <c r="DM123" s="1011"/>
      <c r="DN123" s="1011"/>
      <c r="DO123" s="1011"/>
      <c r="DP123" s="1012"/>
      <c r="DQ123" s="1013">
        <v>28045</v>
      </c>
      <c r="DR123" s="1011"/>
      <c r="DS123" s="1011"/>
      <c r="DT123" s="1011"/>
      <c r="DU123" s="1012"/>
      <c r="DV123" s="1014">
        <v>0.2</v>
      </c>
      <c r="DW123" s="1015"/>
      <c r="DX123" s="1015"/>
      <c r="DY123" s="1015"/>
      <c r="DZ123" s="1016"/>
    </row>
    <row r="124" spans="1:130" s="246" customFormat="1" ht="26.25" customHeight="1" thickBot="1">
      <c r="A124" s="1117"/>
      <c r="B124" s="998"/>
      <c r="C124" s="968" t="s">
        <v>461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460</v>
      </c>
      <c r="AB124" s="1011"/>
      <c r="AC124" s="1011"/>
      <c r="AD124" s="1011"/>
      <c r="AE124" s="1012"/>
      <c r="AF124" s="1013" t="s">
        <v>127</v>
      </c>
      <c r="AG124" s="1011"/>
      <c r="AH124" s="1011"/>
      <c r="AI124" s="1011"/>
      <c r="AJ124" s="1012"/>
      <c r="AK124" s="1013" t="s">
        <v>127</v>
      </c>
      <c r="AL124" s="1011"/>
      <c r="AM124" s="1011"/>
      <c r="AN124" s="1011"/>
      <c r="AO124" s="1012"/>
      <c r="AP124" s="1014" t="s">
        <v>127</v>
      </c>
      <c r="AQ124" s="1015"/>
      <c r="AR124" s="1015"/>
      <c r="AS124" s="1015"/>
      <c r="AT124" s="1016"/>
      <c r="AU124" s="1084" t="s">
        <v>475</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t="s">
        <v>127</v>
      </c>
      <c r="BR124" s="1080"/>
      <c r="BS124" s="1080"/>
      <c r="BT124" s="1080"/>
      <c r="BU124" s="1080"/>
      <c r="BV124" s="1080" t="s">
        <v>127</v>
      </c>
      <c r="BW124" s="1080"/>
      <c r="BX124" s="1080"/>
      <c r="BY124" s="1080"/>
      <c r="BZ124" s="1080"/>
      <c r="CA124" s="1080" t="s">
        <v>127</v>
      </c>
      <c r="CB124" s="1080"/>
      <c r="CC124" s="1080"/>
      <c r="CD124" s="1080"/>
      <c r="CE124" s="1080"/>
      <c r="CF124" s="1081"/>
      <c r="CG124" s="1082"/>
      <c r="CH124" s="1082"/>
      <c r="CI124" s="1082"/>
      <c r="CJ124" s="1083"/>
      <c r="CK124" s="1065"/>
      <c r="CL124" s="1065"/>
      <c r="CM124" s="1065"/>
      <c r="CN124" s="1065"/>
      <c r="CO124" s="1066"/>
      <c r="CP124" s="1072" t="s">
        <v>476</v>
      </c>
      <c r="CQ124" s="1073"/>
      <c r="CR124" s="1073"/>
      <c r="CS124" s="1073"/>
      <c r="CT124" s="1073"/>
      <c r="CU124" s="1073"/>
      <c r="CV124" s="1073"/>
      <c r="CW124" s="1073"/>
      <c r="CX124" s="1073"/>
      <c r="CY124" s="1073"/>
      <c r="CZ124" s="1073"/>
      <c r="DA124" s="1073"/>
      <c r="DB124" s="1073"/>
      <c r="DC124" s="1073"/>
      <c r="DD124" s="1073"/>
      <c r="DE124" s="1073"/>
      <c r="DF124" s="1074"/>
      <c r="DG124" s="1057">
        <v>191512</v>
      </c>
      <c r="DH124" s="1036"/>
      <c r="DI124" s="1036"/>
      <c r="DJ124" s="1036"/>
      <c r="DK124" s="1037"/>
      <c r="DL124" s="1035">
        <v>190144</v>
      </c>
      <c r="DM124" s="1036"/>
      <c r="DN124" s="1036"/>
      <c r="DO124" s="1036"/>
      <c r="DP124" s="1037"/>
      <c r="DQ124" s="1035" t="s">
        <v>127</v>
      </c>
      <c r="DR124" s="1036"/>
      <c r="DS124" s="1036"/>
      <c r="DT124" s="1036"/>
      <c r="DU124" s="1037"/>
      <c r="DV124" s="1038" t="s">
        <v>127</v>
      </c>
      <c r="DW124" s="1039"/>
      <c r="DX124" s="1039"/>
      <c r="DY124" s="1039"/>
      <c r="DZ124" s="1040"/>
    </row>
    <row r="125" spans="1:130" s="246" customFormat="1" ht="26.25" customHeight="1">
      <c r="A125" s="1117"/>
      <c r="B125" s="998"/>
      <c r="C125" s="968" t="s">
        <v>463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127</v>
      </c>
      <c r="AG125" s="1011"/>
      <c r="AH125" s="1011"/>
      <c r="AI125" s="1011"/>
      <c r="AJ125" s="1012"/>
      <c r="AK125" s="1013" t="s">
        <v>127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477</v>
      </c>
      <c r="CL125" s="1060"/>
      <c r="CM125" s="1060"/>
      <c r="CN125" s="1060"/>
      <c r="CO125" s="1061"/>
      <c r="CP125" s="992" t="s">
        <v>478</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c r="A126" s="1117"/>
      <c r="B126" s="998"/>
      <c r="C126" s="968" t="s">
        <v>465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22812</v>
      </c>
      <c r="AB126" s="1011"/>
      <c r="AC126" s="1011"/>
      <c r="AD126" s="1011"/>
      <c r="AE126" s="1012"/>
      <c r="AF126" s="1013">
        <v>15494</v>
      </c>
      <c r="AG126" s="1011"/>
      <c r="AH126" s="1011"/>
      <c r="AI126" s="1011"/>
      <c r="AJ126" s="1012"/>
      <c r="AK126" s="1013">
        <v>10316</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479</v>
      </c>
      <c r="CQ126" s="1002"/>
      <c r="CR126" s="1002"/>
      <c r="CS126" s="1002"/>
      <c r="CT126" s="1002"/>
      <c r="CU126" s="1002"/>
      <c r="CV126" s="1002"/>
      <c r="CW126" s="1002"/>
      <c r="CX126" s="1002"/>
      <c r="CY126" s="1002"/>
      <c r="CZ126" s="1002"/>
      <c r="DA126" s="1002"/>
      <c r="DB126" s="1002"/>
      <c r="DC126" s="1002"/>
      <c r="DD126" s="1002"/>
      <c r="DE126" s="1002"/>
      <c r="DF126" s="1003"/>
      <c r="DG126" s="971" t="s">
        <v>127</v>
      </c>
      <c r="DH126" s="972"/>
      <c r="DI126" s="972"/>
      <c r="DJ126" s="972"/>
      <c r="DK126" s="972"/>
      <c r="DL126" s="972" t="s">
        <v>439</v>
      </c>
      <c r="DM126" s="972"/>
      <c r="DN126" s="972"/>
      <c r="DO126" s="972"/>
      <c r="DP126" s="972"/>
      <c r="DQ126" s="972" t="s">
        <v>127</v>
      </c>
      <c r="DR126" s="972"/>
      <c r="DS126" s="972"/>
      <c r="DT126" s="972"/>
      <c r="DU126" s="972"/>
      <c r="DV126" s="973" t="s">
        <v>127</v>
      </c>
      <c r="DW126" s="973"/>
      <c r="DX126" s="973"/>
      <c r="DY126" s="973"/>
      <c r="DZ126" s="974"/>
    </row>
    <row r="127" spans="1:130" s="246" customFormat="1" ht="26.25" customHeight="1">
      <c r="A127" s="1118"/>
      <c r="B127" s="1000"/>
      <c r="C127" s="1054" t="s">
        <v>480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1235</v>
      </c>
      <c r="AB127" s="1011"/>
      <c r="AC127" s="1011"/>
      <c r="AD127" s="1011"/>
      <c r="AE127" s="1012"/>
      <c r="AF127" s="1013">
        <v>718</v>
      </c>
      <c r="AG127" s="1011"/>
      <c r="AH127" s="1011"/>
      <c r="AI127" s="1011"/>
      <c r="AJ127" s="1012"/>
      <c r="AK127" s="1013">
        <v>454</v>
      </c>
      <c r="AL127" s="1011"/>
      <c r="AM127" s="1011"/>
      <c r="AN127" s="1011"/>
      <c r="AO127" s="1012"/>
      <c r="AP127" s="1014">
        <v>0</v>
      </c>
      <c r="AQ127" s="1015"/>
      <c r="AR127" s="1015"/>
      <c r="AS127" s="1015"/>
      <c r="AT127" s="1016"/>
      <c r="AU127" s="282"/>
      <c r="AV127" s="282"/>
      <c r="AW127" s="282"/>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2"/>
      <c r="CB127" s="282"/>
      <c r="CC127" s="282"/>
      <c r="CD127" s="283"/>
      <c r="CE127" s="283"/>
      <c r="CF127" s="283"/>
      <c r="CG127" s="280"/>
      <c r="CH127" s="280"/>
      <c r="CI127" s="280"/>
      <c r="CJ127" s="281"/>
      <c r="CK127" s="1076"/>
      <c r="CL127" s="1063"/>
      <c r="CM127" s="1063"/>
      <c r="CN127" s="1063"/>
      <c r="CO127" s="1064"/>
      <c r="CP127" s="1001" t="s">
        <v>485</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127</v>
      </c>
      <c r="DM127" s="972"/>
      <c r="DN127" s="972"/>
      <c r="DO127" s="972"/>
      <c r="DP127" s="972"/>
      <c r="DQ127" s="972" t="s">
        <v>127</v>
      </c>
      <c r="DR127" s="972"/>
      <c r="DS127" s="972"/>
      <c r="DT127" s="972"/>
      <c r="DU127" s="972"/>
      <c r="DV127" s="973" t="s">
        <v>127</v>
      </c>
      <c r="DW127" s="973"/>
      <c r="DX127" s="973"/>
      <c r="DY127" s="973"/>
      <c r="DZ127" s="974"/>
    </row>
    <row r="128" spans="1:130" s="246" customFormat="1" ht="26.25" customHeight="1" thickBot="1">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108202</v>
      </c>
      <c r="AB128" s="1106"/>
      <c r="AC128" s="1106"/>
      <c r="AD128" s="1106"/>
      <c r="AE128" s="1107"/>
      <c r="AF128" s="1108">
        <v>108086</v>
      </c>
      <c r="AG128" s="1106"/>
      <c r="AH128" s="1106"/>
      <c r="AI128" s="1106"/>
      <c r="AJ128" s="1107"/>
      <c r="AK128" s="1108">
        <v>108527</v>
      </c>
      <c r="AL128" s="1106"/>
      <c r="AM128" s="1106"/>
      <c r="AN128" s="1106"/>
      <c r="AO128" s="1107"/>
      <c r="AP128" s="1109"/>
      <c r="AQ128" s="1110"/>
      <c r="AR128" s="1110"/>
      <c r="AS128" s="1110"/>
      <c r="AT128" s="1111"/>
      <c r="AU128" s="282"/>
      <c r="AV128" s="282"/>
      <c r="AW128" s="282"/>
      <c r="AX128" s="940" t="s">
        <v>488</v>
      </c>
      <c r="AY128" s="941"/>
      <c r="AZ128" s="941"/>
      <c r="BA128" s="941"/>
      <c r="BB128" s="941"/>
      <c r="BC128" s="941"/>
      <c r="BD128" s="941"/>
      <c r="BE128" s="942"/>
      <c r="BF128" s="1112" t="s">
        <v>127</v>
      </c>
      <c r="BG128" s="1113"/>
      <c r="BH128" s="1113"/>
      <c r="BI128" s="1113"/>
      <c r="BJ128" s="1113"/>
      <c r="BK128" s="1113"/>
      <c r="BL128" s="1114"/>
      <c r="BM128" s="1112">
        <v>12.47</v>
      </c>
      <c r="BN128" s="1113"/>
      <c r="BO128" s="1113"/>
      <c r="BP128" s="1113"/>
      <c r="BQ128" s="1113"/>
      <c r="BR128" s="1113"/>
      <c r="BS128" s="1114"/>
      <c r="BT128" s="1112">
        <v>20</v>
      </c>
      <c r="BU128" s="1113"/>
      <c r="BV128" s="1113"/>
      <c r="BW128" s="1113"/>
      <c r="BX128" s="1113"/>
      <c r="BY128" s="1113"/>
      <c r="BZ128" s="1131"/>
      <c r="CA128" s="283"/>
      <c r="CB128" s="283"/>
      <c r="CC128" s="283"/>
      <c r="CD128" s="283"/>
      <c r="CE128" s="283"/>
      <c r="CF128" s="283"/>
      <c r="CG128" s="280"/>
      <c r="CH128" s="280"/>
      <c r="CI128" s="280"/>
      <c r="CJ128" s="281"/>
      <c r="CK128" s="1077"/>
      <c r="CL128" s="1078"/>
      <c r="CM128" s="1078"/>
      <c r="CN128" s="1078"/>
      <c r="CO128" s="1079"/>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v>40000</v>
      </c>
      <c r="DH128" s="1098"/>
      <c r="DI128" s="1098"/>
      <c r="DJ128" s="1098"/>
      <c r="DK128" s="1098"/>
      <c r="DL128" s="1098" t="s">
        <v>127</v>
      </c>
      <c r="DM128" s="1098"/>
      <c r="DN128" s="1098"/>
      <c r="DO128" s="1098"/>
      <c r="DP128" s="1098"/>
      <c r="DQ128" s="1098" t="s">
        <v>127</v>
      </c>
      <c r="DR128" s="1098"/>
      <c r="DS128" s="1098"/>
      <c r="DT128" s="1098"/>
      <c r="DU128" s="1098"/>
      <c r="DV128" s="1099" t="s">
        <v>127</v>
      </c>
      <c r="DW128" s="1099"/>
      <c r="DX128" s="1099"/>
      <c r="DY128" s="1099"/>
      <c r="DZ128" s="1100"/>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490</v>
      </c>
      <c r="X129" s="1126"/>
      <c r="Y129" s="1126"/>
      <c r="Z129" s="1127"/>
      <c r="AA129" s="1010">
        <v>20057655</v>
      </c>
      <c r="AB129" s="1011"/>
      <c r="AC129" s="1011"/>
      <c r="AD129" s="1011"/>
      <c r="AE129" s="1012"/>
      <c r="AF129" s="1013">
        <v>19945023</v>
      </c>
      <c r="AG129" s="1011"/>
      <c r="AH129" s="1011"/>
      <c r="AI129" s="1011"/>
      <c r="AJ129" s="1012"/>
      <c r="AK129" s="1013">
        <v>20285641</v>
      </c>
      <c r="AL129" s="1011"/>
      <c r="AM129" s="1011"/>
      <c r="AN129" s="1011"/>
      <c r="AO129" s="1012"/>
      <c r="AP129" s="1128"/>
      <c r="AQ129" s="1129"/>
      <c r="AR129" s="1129"/>
      <c r="AS129" s="1129"/>
      <c r="AT129" s="1130"/>
      <c r="AU129" s="284"/>
      <c r="AV129" s="284"/>
      <c r="AW129" s="284"/>
      <c r="AX129" s="1119" t="s">
        <v>491</v>
      </c>
      <c r="AY129" s="1002"/>
      <c r="AZ129" s="1002"/>
      <c r="BA129" s="1002"/>
      <c r="BB129" s="1002"/>
      <c r="BC129" s="1002"/>
      <c r="BD129" s="1002"/>
      <c r="BE129" s="1003"/>
      <c r="BF129" s="1120" t="s">
        <v>127</v>
      </c>
      <c r="BG129" s="1121"/>
      <c r="BH129" s="1121"/>
      <c r="BI129" s="1121"/>
      <c r="BJ129" s="1121"/>
      <c r="BK129" s="1121"/>
      <c r="BL129" s="1122"/>
      <c r="BM129" s="1120">
        <v>17.47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493</v>
      </c>
      <c r="X130" s="1126"/>
      <c r="Y130" s="1126"/>
      <c r="Z130" s="1127"/>
      <c r="AA130" s="1010">
        <v>2107536</v>
      </c>
      <c r="AB130" s="1011"/>
      <c r="AC130" s="1011"/>
      <c r="AD130" s="1011"/>
      <c r="AE130" s="1012"/>
      <c r="AF130" s="1013">
        <v>2207965</v>
      </c>
      <c r="AG130" s="1011"/>
      <c r="AH130" s="1011"/>
      <c r="AI130" s="1011"/>
      <c r="AJ130" s="1012"/>
      <c r="AK130" s="1013">
        <v>2446914</v>
      </c>
      <c r="AL130" s="1011"/>
      <c r="AM130" s="1011"/>
      <c r="AN130" s="1011"/>
      <c r="AO130" s="1012"/>
      <c r="AP130" s="1128"/>
      <c r="AQ130" s="1129"/>
      <c r="AR130" s="1129"/>
      <c r="AS130" s="1129"/>
      <c r="AT130" s="1130"/>
      <c r="AU130" s="284"/>
      <c r="AV130" s="284"/>
      <c r="AW130" s="284"/>
      <c r="AX130" s="1119" t="s">
        <v>494</v>
      </c>
      <c r="AY130" s="1002"/>
      <c r="AZ130" s="1002"/>
      <c r="BA130" s="1002"/>
      <c r="BB130" s="1002"/>
      <c r="BC130" s="1002"/>
      <c r="BD130" s="1002"/>
      <c r="BE130" s="1003"/>
      <c r="BF130" s="1156">
        <v>3.8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495</v>
      </c>
      <c r="X131" s="1164"/>
      <c r="Y131" s="1164"/>
      <c r="Z131" s="1165"/>
      <c r="AA131" s="1057">
        <v>17950119</v>
      </c>
      <c r="AB131" s="1036"/>
      <c r="AC131" s="1036"/>
      <c r="AD131" s="1036"/>
      <c r="AE131" s="1037"/>
      <c r="AF131" s="1035">
        <v>17737058</v>
      </c>
      <c r="AG131" s="1036"/>
      <c r="AH131" s="1036"/>
      <c r="AI131" s="1036"/>
      <c r="AJ131" s="1037"/>
      <c r="AK131" s="1035">
        <v>17838727</v>
      </c>
      <c r="AL131" s="1036"/>
      <c r="AM131" s="1036"/>
      <c r="AN131" s="1036"/>
      <c r="AO131" s="1037"/>
      <c r="AP131" s="1166"/>
      <c r="AQ131" s="1167"/>
      <c r="AR131" s="1167"/>
      <c r="AS131" s="1167"/>
      <c r="AT131" s="1168"/>
      <c r="AU131" s="284"/>
      <c r="AV131" s="284"/>
      <c r="AW131" s="284"/>
      <c r="AX131" s="1138" t="s">
        <v>496</v>
      </c>
      <c r="AY131" s="1095"/>
      <c r="AZ131" s="1095"/>
      <c r="BA131" s="1095"/>
      <c r="BB131" s="1095"/>
      <c r="BC131" s="1095"/>
      <c r="BD131" s="1095"/>
      <c r="BE131" s="1096"/>
      <c r="BF131" s="1139" t="s">
        <v>439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498</v>
      </c>
      <c r="W132" s="1149"/>
      <c r="X132" s="1149"/>
      <c r="Y132" s="1149"/>
      <c r="Z132" s="1150"/>
      <c r="AA132" s="1151">
        <v>3.6988222749999999</v>
      </c>
      <c r="AB132" s="1152"/>
      <c r="AC132" s="1152"/>
      <c r="AD132" s="1152"/>
      <c r="AE132" s="1153"/>
      <c r="AF132" s="1154">
        <v>3.6063421569999998</v>
      </c>
      <c r="AG132" s="1152"/>
      <c r="AH132" s="1152"/>
      <c r="AI132" s="1152"/>
      <c r="AJ132" s="1153"/>
      <c r="AK132" s="1154">
        <v>4.3476420710000001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499</v>
      </c>
      <c r="W133" s="1132"/>
      <c r="X133" s="1132"/>
      <c r="Y133" s="1132"/>
      <c r="Z133" s="1133"/>
      <c r="AA133" s="1134">
        <v>4.2</v>
      </c>
      <c r="AB133" s="1135"/>
      <c r="AC133" s="1135"/>
      <c r="AD133" s="1135"/>
      <c r="AE133" s="1136"/>
      <c r="AF133" s="1134">
        <v>3.8</v>
      </c>
      <c r="AG133" s="1135"/>
      <c r="AH133" s="1135"/>
      <c r="AI133" s="1135"/>
      <c r="AJ133" s="1136"/>
      <c r="AK133" s="1134">
        <v>3.8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5qMvAC5f4WZGnf+obwtUiYmdO2YrBNKVn1giTQopsWa1bJ56FGtcbg47n7Tcy+HDfvxYGJQiUDn+/4UdU8C5A==" saltValue="HQV6sKE5GRutuhK62ZqI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9wxrEX46oDmUYouhDJhHsPhHW5ozTK2jrU2hKd//aXMRucXYcbE2CjOjYRNCENcr3WD80YZ6Stli16p+pBosQA==" saltValue="LVPdUBhvvzvoMJ0mEeQF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vSy0Uue0pS41eGoEPfzifv1IoRDhXEp2Nksf/z/f2xsckrTY4AhOE3Abxm+nlGqB6CB3Yor0owPV/HGTaNIPg==" saltValue="vgRx3mzxaUY5y3vRE7P4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508</v>
      </c>
      <c r="AL9" s="1175"/>
      <c r="AM9" s="1175"/>
      <c r="AN9" s="1176"/>
      <c r="AO9" s="312">
        <v>4826503</v>
      </c>
      <c r="AP9" s="312">
        <v>73174</v>
      </c>
      <c r="AQ9" s="313">
        <v>66275</v>
      </c>
      <c r="AR9" s="314">
        <v>10.4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509</v>
      </c>
      <c r="AL10" s="1175"/>
      <c r="AM10" s="1175"/>
      <c r="AN10" s="1176"/>
      <c r="AO10" s="315">
        <v>813294</v>
      </c>
      <c r="AP10" s="315">
        <v>12330</v>
      </c>
      <c r="AQ10" s="316">
        <v>6024</v>
      </c>
      <c r="AR10" s="317">
        <v>104.7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510</v>
      </c>
      <c r="AL11" s="1175"/>
      <c r="AM11" s="1175"/>
      <c r="AN11" s="1176"/>
      <c r="AO11" s="315">
        <v>794185</v>
      </c>
      <c r="AP11" s="315">
        <v>12041</v>
      </c>
      <c r="AQ11" s="316">
        <v>9864</v>
      </c>
      <c r="AR11" s="317">
        <v>22.1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511</v>
      </c>
      <c r="AL12" s="1175"/>
      <c r="AM12" s="1175"/>
      <c r="AN12" s="1176"/>
      <c r="AO12" s="315" t="s">
        <v>512</v>
      </c>
      <c r="AP12" s="315" t="s">
        <v>512</v>
      </c>
      <c r="AQ12" s="316">
        <v>290</v>
      </c>
      <c r="AR12" s="317" t="s">
        <v>512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512</v>
      </c>
      <c r="AP13" s="315" t="s">
        <v>512</v>
      </c>
      <c r="AQ13" s="316" t="s">
        <v>512</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514</v>
      </c>
      <c r="AL14" s="1175"/>
      <c r="AM14" s="1175"/>
      <c r="AN14" s="1176"/>
      <c r="AO14" s="315">
        <v>153808</v>
      </c>
      <c r="AP14" s="315">
        <v>2332</v>
      </c>
      <c r="AQ14" s="316">
        <v>2880</v>
      </c>
      <c r="AR14" s="317">
        <v>-19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515</v>
      </c>
      <c r="AL15" s="1175"/>
      <c r="AM15" s="1175"/>
      <c r="AN15" s="1176"/>
      <c r="AO15" s="315">
        <v>18324</v>
      </c>
      <c r="AP15" s="315">
        <v>278</v>
      </c>
      <c r="AQ15" s="316">
        <v>1647</v>
      </c>
      <c r="AR15" s="317">
        <v>-83.1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516</v>
      </c>
      <c r="AL16" s="1178"/>
      <c r="AM16" s="1178"/>
      <c r="AN16" s="1179"/>
      <c r="AO16" s="315">
        <v>-627431</v>
      </c>
      <c r="AP16" s="315">
        <v>-9512</v>
      </c>
      <c r="AQ16" s="316">
        <v>-6247</v>
      </c>
      <c r="AR16" s="317">
        <v>52.3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5978683</v>
      </c>
      <c r="AP17" s="315">
        <v>90642</v>
      </c>
      <c r="AQ17" s="316">
        <v>80733</v>
      </c>
      <c r="AR17" s="317">
        <v>12.3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521</v>
      </c>
      <c r="AL21" s="1170"/>
      <c r="AM21" s="1170"/>
      <c r="AN21" s="1171"/>
      <c r="AO21" s="327">
        <v>8.3800000000000008</v>
      </c>
      <c r="AP21" s="328">
        <v>7.61</v>
      </c>
      <c r="AQ21" s="329">
        <v>0.77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522</v>
      </c>
      <c r="AL22" s="1170"/>
      <c r="AM22" s="1170"/>
      <c r="AN22" s="1171"/>
      <c r="AO22" s="332">
        <v>98.6</v>
      </c>
      <c r="AP22" s="333">
        <v>98.3</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526</v>
      </c>
      <c r="AL32" s="1186"/>
      <c r="AM32" s="1186"/>
      <c r="AN32" s="1187"/>
      <c r="AO32" s="342">
        <v>2931340</v>
      </c>
      <c r="AP32" s="342">
        <v>44442</v>
      </c>
      <c r="AQ32" s="343">
        <v>41690</v>
      </c>
      <c r="AR32" s="344">
        <v>6.6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527</v>
      </c>
      <c r="AL33" s="1186"/>
      <c r="AM33" s="1186"/>
      <c r="AN33" s="1187"/>
      <c r="AO33" s="342" t="s">
        <v>512</v>
      </c>
      <c r="AP33" s="342" t="s">
        <v>512</v>
      </c>
      <c r="AQ33" s="343">
        <v>10</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528</v>
      </c>
      <c r="AL34" s="1186"/>
      <c r="AM34" s="1186"/>
      <c r="AN34" s="1187"/>
      <c r="AO34" s="342" t="s">
        <v>512</v>
      </c>
      <c r="AP34" s="342" t="s">
        <v>512</v>
      </c>
      <c r="AQ34" s="343">
        <v>211</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529</v>
      </c>
      <c r="AL35" s="1186"/>
      <c r="AM35" s="1186"/>
      <c r="AN35" s="1187"/>
      <c r="AO35" s="342">
        <v>197345</v>
      </c>
      <c r="AP35" s="342">
        <v>2992</v>
      </c>
      <c r="AQ35" s="343">
        <v>11112</v>
      </c>
      <c r="AR35" s="344">
        <v>-73.099999999999994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530</v>
      </c>
      <c r="AL36" s="1186"/>
      <c r="AM36" s="1186"/>
      <c r="AN36" s="1187"/>
      <c r="AO36" s="342">
        <v>185446</v>
      </c>
      <c r="AP36" s="342">
        <v>2812</v>
      </c>
      <c r="AQ36" s="343">
        <v>2406</v>
      </c>
      <c r="AR36" s="344">
        <v>16.899999999999999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531</v>
      </c>
      <c r="AL37" s="1186"/>
      <c r="AM37" s="1186"/>
      <c r="AN37" s="1187"/>
      <c r="AO37" s="342">
        <v>16755</v>
      </c>
      <c r="AP37" s="342">
        <v>254</v>
      </c>
      <c r="AQ37" s="343">
        <v>3744</v>
      </c>
      <c r="AR37" s="344">
        <v>-93.2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532</v>
      </c>
      <c r="AL38" s="1189"/>
      <c r="AM38" s="1189"/>
      <c r="AN38" s="1190"/>
      <c r="AO38" s="345">
        <v>119</v>
      </c>
      <c r="AP38" s="345">
        <v>2</v>
      </c>
      <c r="AQ38" s="346">
        <v>1</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533</v>
      </c>
      <c r="AL39" s="1189"/>
      <c r="AM39" s="1189"/>
      <c r="AN39" s="1190"/>
      <c r="AO39" s="342">
        <v>-108527</v>
      </c>
      <c r="AP39" s="342">
        <v>-1645</v>
      </c>
      <c r="AQ39" s="343">
        <v>-3238</v>
      </c>
      <c r="AR39" s="344">
        <v>-49.2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534</v>
      </c>
      <c r="AL40" s="1186"/>
      <c r="AM40" s="1186"/>
      <c r="AN40" s="1187"/>
      <c r="AO40" s="342">
        <v>-2446914</v>
      </c>
      <c r="AP40" s="342">
        <v>-37097</v>
      </c>
      <c r="AQ40" s="343">
        <v>-38466</v>
      </c>
      <c r="AR40" s="344">
        <v>-3.6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775564</v>
      </c>
      <c r="AP41" s="342">
        <v>11758</v>
      </c>
      <c r="AQ41" s="343">
        <v>17470</v>
      </c>
      <c r="AR41" s="344">
        <v>-32.700000000000003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503</v>
      </c>
      <c r="AN49" s="1182" t="s">
        <v>538</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5297569</v>
      </c>
      <c r="AN51" s="364">
        <v>77039</v>
      </c>
      <c r="AO51" s="365">
        <v>16.5</v>
      </c>
      <c r="AP51" s="366">
        <v>65988</v>
      </c>
      <c r="AQ51" s="367">
        <v>-5.0999999999999996</v>
      </c>
      <c r="AR51" s="368">
        <v>21.6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4067334</v>
      </c>
      <c r="AN52" s="372">
        <v>59148</v>
      </c>
      <c r="AO52" s="373">
        <v>23.6</v>
      </c>
      <c r="AP52" s="374">
        <v>36473</v>
      </c>
      <c r="AQ52" s="375">
        <v>3.3</v>
      </c>
      <c r="AR52" s="376">
        <v>20.3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12703753</v>
      </c>
      <c r="AN53" s="364">
        <v>186589</v>
      </c>
      <c r="AO53" s="365">
        <v>142.19999999999999</v>
      </c>
      <c r="AP53" s="366">
        <v>77507</v>
      </c>
      <c r="AQ53" s="367">
        <v>17.5</v>
      </c>
      <c r="AR53" s="368">
        <v>124.7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9440649</v>
      </c>
      <c r="AN54" s="372">
        <v>138662</v>
      </c>
      <c r="AO54" s="373">
        <v>134.4</v>
      </c>
      <c r="AP54" s="374">
        <v>42788</v>
      </c>
      <c r="AQ54" s="375">
        <v>17.3</v>
      </c>
      <c r="AR54" s="376">
        <v>117.1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4429885</v>
      </c>
      <c r="AN55" s="364">
        <v>65645</v>
      </c>
      <c r="AO55" s="365">
        <v>-64.8</v>
      </c>
      <c r="AP55" s="366">
        <v>86564</v>
      </c>
      <c r="AQ55" s="367">
        <v>11.7</v>
      </c>
      <c r="AR55" s="368">
        <v>-76.5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3435593</v>
      </c>
      <c r="AN56" s="372">
        <v>50911</v>
      </c>
      <c r="AO56" s="373">
        <v>-63.3</v>
      </c>
      <c r="AP56" s="374">
        <v>44869</v>
      </c>
      <c r="AQ56" s="375">
        <v>4.9000000000000004</v>
      </c>
      <c r="AR56" s="376">
        <v>-68.2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4559186</v>
      </c>
      <c r="AN57" s="364">
        <v>68413</v>
      </c>
      <c r="AO57" s="365">
        <v>4.2</v>
      </c>
      <c r="AP57" s="366">
        <v>62698</v>
      </c>
      <c r="AQ57" s="367">
        <v>-27.6</v>
      </c>
      <c r="AR57" s="368">
        <v>31.8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3562707</v>
      </c>
      <c r="AN58" s="372">
        <v>53460</v>
      </c>
      <c r="AO58" s="373">
        <v>5</v>
      </c>
      <c r="AP58" s="374">
        <v>31973</v>
      </c>
      <c r="AQ58" s="375">
        <v>-28.7</v>
      </c>
      <c r="AR58" s="376">
        <v>33.700000000000003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6578863</v>
      </c>
      <c r="AN59" s="364">
        <v>99742</v>
      </c>
      <c r="AO59" s="365">
        <v>45.8</v>
      </c>
      <c r="AP59" s="366">
        <v>79245</v>
      </c>
      <c r="AQ59" s="367">
        <v>26.4</v>
      </c>
      <c r="AR59" s="368">
        <v>19.399999999999999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5395747</v>
      </c>
      <c r="AN60" s="372">
        <v>81805</v>
      </c>
      <c r="AO60" s="373">
        <v>53</v>
      </c>
      <c r="AP60" s="374">
        <v>40378</v>
      </c>
      <c r="AQ60" s="375">
        <v>26.3</v>
      </c>
      <c r="AR60" s="376">
        <v>26.7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6713851</v>
      </c>
      <c r="AN61" s="379">
        <v>99486</v>
      </c>
      <c r="AO61" s="380">
        <v>28.8</v>
      </c>
      <c r="AP61" s="381">
        <v>74400</v>
      </c>
      <c r="AQ61" s="382">
        <v>4.5999999999999996</v>
      </c>
      <c r="AR61" s="368">
        <v>24.2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5180406</v>
      </c>
      <c r="AN62" s="372">
        <v>76797</v>
      </c>
      <c r="AO62" s="373">
        <v>30.5</v>
      </c>
      <c r="AP62" s="374">
        <v>39296</v>
      </c>
      <c r="AQ62" s="375">
        <v>4.5999999999999996</v>
      </c>
      <c r="AR62" s="376">
        <v>25.9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3ikwT/7sNpIOoMR7ILsXGKqURG9eeUUejjZgsDc8Cff/MIOl5AWu2+HwBkp1Dfl2/2SAbcjGOEgb+wnG/G1JQ==" saltValue="dA0+lD1uxaNNGzgkVEx7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6bkeoWENjdyo+4lC/9Lcpa8zABLskh9QdYPwJkdYkEGhvfSjRElBVeBdpKlj9gsXzv7zJiAvnBm4FN0SCq/OA==" saltValue="yEHDpz7Wyi8LidT0ijxl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8nNVzlvrt+bBCug/MWv5p40PgJsIQMFeb52wncf0GHjIedTNA2gWbDCBh3QY90eckPi49k6peTQeIuZEPb4/Q==" saltValue="PBNZZijK2fY6xxG+bR3W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4" t="s">
        <v>3</v>
      </c>
      <c r="D47" s="1194"/>
      <c r="E47" s="1195"/>
      <c r="F47" s="11">
        <v>40.83</v>
      </c>
      <c r="G47" s="12">
        <v>44.01</v>
      </c>
      <c r="H47" s="12">
        <v>49.05</v>
      </c>
      <c r="I47" s="12">
        <v>51.05</v>
      </c>
      <c r="J47" s="13">
        <v>45.63</v>
      </c>
    </row>
    <row r="48" spans="2:10" ht="57.75" customHeight="1">
      <c r="B48" s="14"/>
      <c r="C48" s="1196" t="s">
        <v>4</v>
      </c>
      <c r="D48" s="1196"/>
      <c r="E48" s="1197"/>
      <c r="F48" s="15">
        <v>6.2</v>
      </c>
      <c r="G48" s="16">
        <v>6.33</v>
      </c>
      <c r="H48" s="16">
        <v>5.5</v>
      </c>
      <c r="I48" s="16">
        <v>5.37</v>
      </c>
      <c r="J48" s="17">
        <v>5.16</v>
      </c>
    </row>
    <row r="49" spans="2:10" ht="57.75" customHeight="1" thickBot="1">
      <c r="B49" s="18"/>
      <c r="C49" s="1198" t="s">
        <v>5</v>
      </c>
      <c r="D49" s="1198"/>
      <c r="E49" s="1199"/>
      <c r="F49" s="19">
        <v>3.67</v>
      </c>
      <c r="G49" s="20">
        <v>3.37</v>
      </c>
      <c r="H49" s="20">
        <v>2.31</v>
      </c>
      <c r="I49" s="20">
        <v>1.04</v>
      </c>
      <c r="J49" s="21" t="s">
        <v>559</v>
      </c>
    </row>
    <row r="50" spans="2:10" ht="13.5" customHeight="1"/>
    <row r="51" spans="2:10" ht="13.5" hidden="1" customHeight="1"/>
    <row r="52" spans="2:10" ht="13.5" hidden="1" customHeight="1"/>
    <row r="53" spans="2:10" ht="13.5" hidden="1" customHeight="1"/>
  </sheetData>
  <sheetProtection algorithmName="SHA-512" hashValue="MDst9PocvJohRWfXFPph0i1djC0Yi7/AWN7sZM9fqmv7EmKJ1Un71jM65MTnlGe0lygvYlsDJmeMgbCSPrZKpw==" saltValue="IV/BXq3SItMyGHO1m6mP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06" t="s">
        <v>560</v>
      </c>
      <c r="D34" s="1206"/>
      <c r="E34" s="1207"/>
      <c r="F34" s="32">
        <v>7.68</v>
      </c>
      <c r="G34" s="33">
        <v>7.77</v>
      </c>
      <c r="H34" s="33">
        <v>7.96</v>
      </c>
      <c r="I34" s="33">
        <v>7.48</v>
      </c>
      <c r="J34" s="34">
        <v>6.59</v>
      </c>
      <c r="K34" s="22"/>
      <c r="L34" s="22"/>
      <c r="M34" s="22"/>
      <c r="N34" s="22"/>
      <c r="O34" s="22"/>
      <c r="P34" s="22"/>
    </row>
    <row r="35" spans="1:16" ht="39" customHeight="1">
      <c r="A35" s="22"/>
      <c r="B35" s="35"/>
      <c r="C35" s="1200" t="s">
        <v>561</v>
      </c>
      <c r="D35" s="1201"/>
      <c r="E35" s="1202"/>
      <c r="F35" s="36">
        <v>6.2</v>
      </c>
      <c r="G35" s="37">
        <v>6.32</v>
      </c>
      <c r="H35" s="37">
        <v>5.49</v>
      </c>
      <c r="I35" s="37">
        <v>5.37</v>
      </c>
      <c r="J35" s="38">
        <v>5.16</v>
      </c>
      <c r="K35" s="22"/>
      <c r="L35" s="22"/>
      <c r="M35" s="22"/>
      <c r="N35" s="22"/>
      <c r="O35" s="22"/>
      <c r="P35" s="22"/>
    </row>
    <row r="36" spans="1:16" ht="39" customHeight="1">
      <c r="A36" s="22"/>
      <c r="B36" s="35"/>
      <c r="C36" s="1200" t="s">
        <v>562</v>
      </c>
      <c r="D36" s="1201"/>
      <c r="E36" s="1202"/>
      <c r="F36" s="36">
        <v>0.73</v>
      </c>
      <c r="G36" s="37">
        <v>0.95</v>
      </c>
      <c r="H36" s="37">
        <v>0.71</v>
      </c>
      <c r="I36" s="37">
        <v>1.17</v>
      </c>
      <c r="J36" s="38">
        <v>1.23</v>
      </c>
      <c r="K36" s="22"/>
      <c r="L36" s="22"/>
      <c r="M36" s="22"/>
      <c r="N36" s="22"/>
      <c r="O36" s="22"/>
      <c r="P36" s="22"/>
    </row>
    <row r="37" spans="1:16" ht="39" customHeight="1">
      <c r="A37" s="22"/>
      <c r="B37" s="35"/>
      <c r="C37" s="1200" t="s">
        <v>563</v>
      </c>
      <c r="D37" s="1201"/>
      <c r="E37" s="1202"/>
      <c r="F37" s="36">
        <v>0.33</v>
      </c>
      <c r="G37" s="37">
        <v>0.06</v>
      </c>
      <c r="H37" s="37">
        <v>0.33</v>
      </c>
      <c r="I37" s="37">
        <v>0.54</v>
      </c>
      <c r="J37" s="38">
        <v>0.16</v>
      </c>
      <c r="K37" s="22"/>
      <c r="L37" s="22"/>
      <c r="M37" s="22"/>
      <c r="N37" s="22"/>
      <c r="O37" s="22"/>
      <c r="P37" s="22"/>
    </row>
    <row r="38" spans="1:16" ht="39" customHeight="1">
      <c r="A38" s="22"/>
      <c r="B38" s="35"/>
      <c r="C38" s="1200" t="s">
        <v>564</v>
      </c>
      <c r="D38" s="1201"/>
      <c r="E38" s="1202"/>
      <c r="F38" s="36">
        <v>0.08</v>
      </c>
      <c r="G38" s="37">
        <v>0.04</v>
      </c>
      <c r="H38" s="37">
        <v>7.0000000000000007E-2</v>
      </c>
      <c r="I38" s="37">
        <v>0.04</v>
      </c>
      <c r="J38" s="38">
        <v>0.04</v>
      </c>
      <c r="K38" s="22"/>
      <c r="L38" s="22"/>
      <c r="M38" s="22"/>
      <c r="N38" s="22"/>
      <c r="O38" s="22"/>
      <c r="P38" s="22"/>
    </row>
    <row r="39" spans="1:16" ht="39" customHeight="1">
      <c r="A39" s="22"/>
      <c r="B39" s="35"/>
      <c r="C39" s="1200" t="s">
        <v>565</v>
      </c>
      <c r="D39" s="1201"/>
      <c r="E39" s="1202"/>
      <c r="F39" s="36">
        <v>0</v>
      </c>
      <c r="G39" s="37">
        <v>0</v>
      </c>
      <c r="H39" s="37">
        <v>0.01</v>
      </c>
      <c r="I39" s="37">
        <v>0</v>
      </c>
      <c r="J39" s="38">
        <v>0.01</v>
      </c>
      <c r="K39" s="22"/>
      <c r="L39" s="22"/>
      <c r="M39" s="22"/>
      <c r="N39" s="22"/>
      <c r="O39" s="22"/>
      <c r="P39" s="22"/>
    </row>
    <row r="40" spans="1:16" ht="39" customHeight="1">
      <c r="A40" s="22"/>
      <c r="B40" s="35"/>
      <c r="C40" s="1200" t="s">
        <v>566</v>
      </c>
      <c r="D40" s="1201"/>
      <c r="E40" s="1202"/>
      <c r="F40" s="36">
        <v>0</v>
      </c>
      <c r="G40" s="37">
        <v>0</v>
      </c>
      <c r="H40" s="37">
        <v>0.01</v>
      </c>
      <c r="I40" s="37">
        <v>0</v>
      </c>
      <c r="J40" s="38">
        <v>0</v>
      </c>
      <c r="K40" s="22"/>
      <c r="L40" s="22"/>
      <c r="M40" s="22"/>
      <c r="N40" s="22"/>
      <c r="O40" s="22"/>
      <c r="P40" s="22"/>
    </row>
    <row r="41" spans="1:16" ht="39" customHeight="1">
      <c r="A41" s="22"/>
      <c r="B41" s="35"/>
      <c r="C41" s="1200" t="s">
        <v>567</v>
      </c>
      <c r="D41" s="1201"/>
      <c r="E41" s="1202"/>
      <c r="F41" s="36">
        <v>0.02</v>
      </c>
      <c r="G41" s="37">
        <v>0.01</v>
      </c>
      <c r="H41" s="37">
        <v>0.02</v>
      </c>
      <c r="I41" s="37">
        <v>0</v>
      </c>
      <c r="J41" s="38">
        <v>0</v>
      </c>
      <c r="K41" s="22"/>
      <c r="L41" s="22"/>
      <c r="M41" s="22"/>
      <c r="N41" s="22"/>
      <c r="O41" s="22"/>
      <c r="P41" s="22"/>
    </row>
    <row r="42" spans="1:16" ht="39" customHeight="1">
      <c r="A42" s="22"/>
      <c r="B42" s="39"/>
      <c r="C42" s="1200" t="s">
        <v>568</v>
      </c>
      <c r="D42" s="1201"/>
      <c r="E42" s="1202"/>
      <c r="F42" s="36" t="s">
        <v>512</v>
      </c>
      <c r="G42" s="37" t="s">
        <v>512</v>
      </c>
      <c r="H42" s="37" t="s">
        <v>512</v>
      </c>
      <c r="I42" s="37" t="s">
        <v>512</v>
      </c>
      <c r="J42" s="38" t="s">
        <v>512</v>
      </c>
      <c r="K42" s="22"/>
      <c r="L42" s="22"/>
      <c r="M42" s="22"/>
      <c r="N42" s="22"/>
      <c r="O42" s="22"/>
      <c r="P42" s="22"/>
    </row>
    <row r="43" spans="1:16" ht="39" customHeight="1" thickBot="1">
      <c r="A43" s="22"/>
      <c r="B43" s="40"/>
      <c r="C43" s="1203" t="s">
        <v>569</v>
      </c>
      <c r="D43" s="1204"/>
      <c r="E43" s="1205"/>
      <c r="F43" s="41">
        <v>10.81</v>
      </c>
      <c r="G43" s="42">
        <v>11.8</v>
      </c>
      <c r="H43" s="42">
        <v>11</v>
      </c>
      <c r="I43" s="42">
        <v>11.28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WdvcKV26uk7ExXAhaYTbWOJDaxzP6FxvlLWlDTtsP45Ha345ogMO4BfW5PBXRtLAj2WnA8UE59kMC7vl9Keng==" saltValue="EDEJNBdxbyc8wG9uBAMs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08" t="s">
        <v>11</v>
      </c>
      <c r="C45" s="1209"/>
      <c r="D45" s="58"/>
      <c r="E45" s="1214" t="s">
        <v>12</v>
      </c>
      <c r="F45" s="1214"/>
      <c r="G45" s="1214"/>
      <c r="H45" s="1214"/>
      <c r="I45" s="1214"/>
      <c r="J45" s="1215"/>
      <c r="K45" s="59">
        <v>2858</v>
      </c>
      <c r="L45" s="60">
        <v>2696</v>
      </c>
      <c r="M45" s="60">
        <v>2539</v>
      </c>
      <c r="N45" s="60">
        <v>2591</v>
      </c>
      <c r="O45" s="61">
        <v>2931</v>
      </c>
      <c r="P45" s="48"/>
      <c r="Q45" s="48"/>
      <c r="R45" s="48"/>
      <c r="S45" s="48"/>
      <c r="T45" s="48"/>
      <c r="U45" s="48"/>
    </row>
    <row r="46" spans="1:21" ht="30.75" customHeight="1">
      <c r="A46" s="48"/>
      <c r="B46" s="1210"/>
      <c r="C46" s="1211"/>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c r="A47" s="48"/>
      <c r="B47" s="1210"/>
      <c r="C47" s="1211"/>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c r="A48" s="48"/>
      <c r="B48" s="1210"/>
      <c r="C48" s="1211"/>
      <c r="D48" s="62"/>
      <c r="E48" s="1216" t="s">
        <v>15</v>
      </c>
      <c r="F48" s="1216"/>
      <c r="G48" s="1216"/>
      <c r="H48" s="1216"/>
      <c r="I48" s="1216"/>
      <c r="J48" s="1217"/>
      <c r="K48" s="63">
        <v>231</v>
      </c>
      <c r="L48" s="64">
        <v>233</v>
      </c>
      <c r="M48" s="64">
        <v>232</v>
      </c>
      <c r="N48" s="64">
        <v>218</v>
      </c>
      <c r="O48" s="65">
        <v>197</v>
      </c>
      <c r="P48" s="48"/>
      <c r="Q48" s="48"/>
      <c r="R48" s="48"/>
      <c r="S48" s="48"/>
      <c r="T48" s="48"/>
      <c r="U48" s="48"/>
    </row>
    <row r="49" spans="1:21" ht="30.75" customHeight="1">
      <c r="A49" s="48"/>
      <c r="B49" s="1210"/>
      <c r="C49" s="1211"/>
      <c r="D49" s="62"/>
      <c r="E49" s="1216" t="s">
        <v>16</v>
      </c>
      <c r="F49" s="1216"/>
      <c r="G49" s="1216"/>
      <c r="H49" s="1216"/>
      <c r="I49" s="1216"/>
      <c r="J49" s="1217"/>
      <c r="K49" s="63">
        <v>73</v>
      </c>
      <c r="L49" s="64">
        <v>74</v>
      </c>
      <c r="M49" s="64">
        <v>79</v>
      </c>
      <c r="N49" s="64">
        <v>124</v>
      </c>
      <c r="O49" s="65">
        <v>185</v>
      </c>
      <c r="P49" s="48"/>
      <c r="Q49" s="48"/>
      <c r="R49" s="48"/>
      <c r="S49" s="48"/>
      <c r="T49" s="48"/>
      <c r="U49" s="48"/>
    </row>
    <row r="50" spans="1:21" ht="30.75" customHeight="1">
      <c r="A50" s="48"/>
      <c r="B50" s="1210"/>
      <c r="C50" s="1211"/>
      <c r="D50" s="62"/>
      <c r="E50" s="1216" t="s">
        <v>17</v>
      </c>
      <c r="F50" s="1216"/>
      <c r="G50" s="1216"/>
      <c r="H50" s="1216"/>
      <c r="I50" s="1216"/>
      <c r="J50" s="1217"/>
      <c r="K50" s="63">
        <v>35</v>
      </c>
      <c r="L50" s="64">
        <v>41</v>
      </c>
      <c r="M50" s="64">
        <v>30</v>
      </c>
      <c r="N50" s="64">
        <v>22</v>
      </c>
      <c r="O50" s="65">
        <v>17</v>
      </c>
      <c r="P50" s="48"/>
      <c r="Q50" s="48"/>
      <c r="R50" s="48"/>
      <c r="S50" s="48"/>
      <c r="T50" s="48"/>
      <c r="U50" s="48"/>
    </row>
    <row r="51" spans="1:21" ht="30.75" customHeight="1">
      <c r="A51" s="48"/>
      <c r="B51" s="1212"/>
      <c r="C51" s="1213"/>
      <c r="D51" s="66"/>
      <c r="E51" s="1216" t="s">
        <v>18</v>
      </c>
      <c r="F51" s="1216"/>
      <c r="G51" s="1216"/>
      <c r="H51" s="1216"/>
      <c r="I51" s="1216"/>
      <c r="J51" s="1217"/>
      <c r="K51" s="63" t="s">
        <v>512</v>
      </c>
      <c r="L51" s="64">
        <v>0</v>
      </c>
      <c r="M51" s="64" t="s">
        <v>512</v>
      </c>
      <c r="N51" s="64" t="s">
        <v>512</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2307</v>
      </c>
      <c r="L52" s="64">
        <v>2257</v>
      </c>
      <c r="M52" s="64">
        <v>2216</v>
      </c>
      <c r="N52" s="64">
        <v>2316</v>
      </c>
      <c r="O52" s="65">
        <v>2556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890</v>
      </c>
      <c r="L53" s="69">
        <v>787</v>
      </c>
      <c r="M53" s="69">
        <v>664</v>
      </c>
      <c r="N53" s="69">
        <v>639</v>
      </c>
      <c r="O53" s="70">
        <v>774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24" t="s">
        <v>25</v>
      </c>
      <c r="C57" s="1225"/>
      <c r="D57" s="1228" t="s">
        <v>26</v>
      </c>
      <c r="E57" s="1229"/>
      <c r="F57" s="1229"/>
      <c r="G57" s="1229"/>
      <c r="H57" s="1229"/>
      <c r="I57" s="1229"/>
      <c r="J57" s="1230"/>
      <c r="K57" s="82" t="s">
        <v>597</v>
      </c>
      <c r="L57" s="83" t="s">
        <v>597</v>
      </c>
      <c r="M57" s="83" t="s">
        <v>597</v>
      </c>
      <c r="N57" s="83" t="s">
        <v>597</v>
      </c>
      <c r="O57" s="84" t="s">
        <v>597</v>
      </c>
    </row>
    <row r="58" spans="1:21" ht="31.5" customHeight="1" thickBot="1">
      <c r="B58" s="1226"/>
      <c r="C58" s="1227"/>
      <c r="D58" s="1231" t="s">
        <v>27</v>
      </c>
      <c r="E58" s="1232"/>
      <c r="F58" s="1232"/>
      <c r="G58" s="1232"/>
      <c r="H58" s="1232"/>
      <c r="I58" s="1232"/>
      <c r="J58" s="1233"/>
      <c r="K58" s="85" t="s">
        <v>597</v>
      </c>
      <c r="L58" s="86" t="s">
        <v>597</v>
      </c>
      <c r="M58" s="86" t="s">
        <v>597</v>
      </c>
      <c r="N58" s="86" t="s">
        <v>597</v>
      </c>
      <c r="O58" s="87" t="s">
        <v>598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GkPVBC2Uh3T0Tr6CQagAoj+t6ToCaX9IxDPMN6lQiTqoK3dvRXYAV6Cs1v4+KXvYtRGuoh5nH5rATSu1UlyAw==" saltValue="4cGwXvniRBRFCduZbMlG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554</v>
      </c>
      <c r="J40" s="99" t="s">
        <v>555</v>
      </c>
      <c r="K40" s="99" t="s">
        <v>556</v>
      </c>
      <c r="L40" s="99" t="s">
        <v>557</v>
      </c>
      <c r="M40" s="100" t="s">
        <v>558</v>
      </c>
    </row>
    <row r="41" spans="2:13" ht="27.75" customHeight="1">
      <c r="B41" s="1234" t="s">
        <v>30</v>
      </c>
      <c r="C41" s="1235"/>
      <c r="D41" s="101"/>
      <c r="E41" s="1240" t="s">
        <v>31</v>
      </c>
      <c r="F41" s="1240"/>
      <c r="G41" s="1240"/>
      <c r="H41" s="1241"/>
      <c r="I41" s="102">
        <v>26047</v>
      </c>
      <c r="J41" s="103">
        <v>32747</v>
      </c>
      <c r="K41" s="103">
        <v>33451</v>
      </c>
      <c r="L41" s="103">
        <v>34262</v>
      </c>
      <c r="M41" s="104">
        <v>35306</v>
      </c>
    </row>
    <row r="42" spans="2:13" ht="27.75" customHeight="1">
      <c r="B42" s="1236"/>
      <c r="C42" s="1237"/>
      <c r="D42" s="105"/>
      <c r="E42" s="1242" t="s">
        <v>32</v>
      </c>
      <c r="F42" s="1242"/>
      <c r="G42" s="1242"/>
      <c r="H42" s="1243"/>
      <c r="I42" s="106">
        <v>131</v>
      </c>
      <c r="J42" s="107">
        <v>477</v>
      </c>
      <c r="K42" s="107">
        <v>73</v>
      </c>
      <c r="L42" s="107">
        <v>53</v>
      </c>
      <c r="M42" s="108">
        <v>37</v>
      </c>
    </row>
    <row r="43" spans="2:13" ht="27.75" customHeight="1">
      <c r="B43" s="1236"/>
      <c r="C43" s="1237"/>
      <c r="D43" s="105"/>
      <c r="E43" s="1242" t="s">
        <v>33</v>
      </c>
      <c r="F43" s="1242"/>
      <c r="G43" s="1242"/>
      <c r="H43" s="1243"/>
      <c r="I43" s="106">
        <v>2582</v>
      </c>
      <c r="J43" s="107">
        <v>2426</v>
      </c>
      <c r="K43" s="107">
        <v>2278</v>
      </c>
      <c r="L43" s="107">
        <v>2128</v>
      </c>
      <c r="M43" s="108">
        <v>1817</v>
      </c>
    </row>
    <row r="44" spans="2:13" ht="27.75" customHeight="1">
      <c r="B44" s="1236"/>
      <c r="C44" s="1237"/>
      <c r="D44" s="105"/>
      <c r="E44" s="1242" t="s">
        <v>34</v>
      </c>
      <c r="F44" s="1242"/>
      <c r="G44" s="1242"/>
      <c r="H44" s="1243"/>
      <c r="I44" s="106">
        <v>1442</v>
      </c>
      <c r="J44" s="107">
        <v>2102</v>
      </c>
      <c r="K44" s="107">
        <v>2280</v>
      </c>
      <c r="L44" s="107">
        <v>2223</v>
      </c>
      <c r="M44" s="108">
        <v>2278</v>
      </c>
    </row>
    <row r="45" spans="2:13" ht="27.75" customHeight="1">
      <c r="B45" s="1236"/>
      <c r="C45" s="1237"/>
      <c r="D45" s="105"/>
      <c r="E45" s="1242" t="s">
        <v>35</v>
      </c>
      <c r="F45" s="1242"/>
      <c r="G45" s="1242"/>
      <c r="H45" s="1243"/>
      <c r="I45" s="106">
        <v>5881</v>
      </c>
      <c r="J45" s="107">
        <v>5752</v>
      </c>
      <c r="K45" s="107">
        <v>5483</v>
      </c>
      <c r="L45" s="107">
        <v>5288</v>
      </c>
      <c r="M45" s="108">
        <v>4846</v>
      </c>
    </row>
    <row r="46" spans="2:13" ht="27.75" customHeight="1">
      <c r="B46" s="1236"/>
      <c r="C46" s="1237"/>
      <c r="D46" s="109"/>
      <c r="E46" s="1242" t="s">
        <v>36</v>
      </c>
      <c r="F46" s="1242"/>
      <c r="G46" s="1242"/>
      <c r="H46" s="1243"/>
      <c r="I46" s="106" t="s">
        <v>512</v>
      </c>
      <c r="J46" s="107" t="s">
        <v>512</v>
      </c>
      <c r="K46" s="107">
        <v>40</v>
      </c>
      <c r="L46" s="107" t="s">
        <v>512</v>
      </c>
      <c r="M46" s="108" t="s">
        <v>512</v>
      </c>
    </row>
    <row r="47" spans="2:13" ht="27.75" customHeight="1">
      <c r="B47" s="1236"/>
      <c r="C47" s="1237"/>
      <c r="D47" s="110"/>
      <c r="E47" s="1244" t="s">
        <v>37</v>
      </c>
      <c r="F47" s="1245"/>
      <c r="G47" s="1245"/>
      <c r="H47" s="1246"/>
      <c r="I47" s="106" t="s">
        <v>512</v>
      </c>
      <c r="J47" s="107" t="s">
        <v>512</v>
      </c>
      <c r="K47" s="107" t="s">
        <v>512</v>
      </c>
      <c r="L47" s="107" t="s">
        <v>512</v>
      </c>
      <c r="M47" s="108" t="s">
        <v>512</v>
      </c>
    </row>
    <row r="48" spans="2:13" ht="27.75" customHeight="1">
      <c r="B48" s="1236"/>
      <c r="C48" s="1237"/>
      <c r="D48" s="105"/>
      <c r="E48" s="1242" t="s">
        <v>38</v>
      </c>
      <c r="F48" s="1242"/>
      <c r="G48" s="1242"/>
      <c r="H48" s="1243"/>
      <c r="I48" s="106" t="s">
        <v>512</v>
      </c>
      <c r="J48" s="107" t="s">
        <v>512</v>
      </c>
      <c r="K48" s="107" t="s">
        <v>512</v>
      </c>
      <c r="L48" s="107" t="s">
        <v>512</v>
      </c>
      <c r="M48" s="108" t="s">
        <v>512</v>
      </c>
    </row>
    <row r="49" spans="2:13" ht="27.75" customHeight="1">
      <c r="B49" s="1238"/>
      <c r="C49" s="1239"/>
      <c r="D49" s="105"/>
      <c r="E49" s="1242" t="s">
        <v>39</v>
      </c>
      <c r="F49" s="1242"/>
      <c r="G49" s="1242"/>
      <c r="H49" s="1243"/>
      <c r="I49" s="106" t="s">
        <v>512</v>
      </c>
      <c r="J49" s="107" t="s">
        <v>512</v>
      </c>
      <c r="K49" s="107" t="s">
        <v>512</v>
      </c>
      <c r="L49" s="107" t="s">
        <v>512</v>
      </c>
      <c r="M49" s="108" t="s">
        <v>512</v>
      </c>
    </row>
    <row r="50" spans="2:13" ht="27.75" customHeight="1">
      <c r="B50" s="1247" t="s">
        <v>40</v>
      </c>
      <c r="C50" s="1248"/>
      <c r="D50" s="111"/>
      <c r="E50" s="1242" t="s">
        <v>41</v>
      </c>
      <c r="F50" s="1242"/>
      <c r="G50" s="1242"/>
      <c r="H50" s="1243"/>
      <c r="I50" s="106">
        <v>16012</v>
      </c>
      <c r="J50" s="107">
        <v>10034</v>
      </c>
      <c r="K50" s="107">
        <v>17912</v>
      </c>
      <c r="L50" s="107">
        <v>18073</v>
      </c>
      <c r="M50" s="108">
        <v>17428</v>
      </c>
    </row>
    <row r="51" spans="2:13" ht="27.75" customHeight="1">
      <c r="B51" s="1236"/>
      <c r="C51" s="1237"/>
      <c r="D51" s="105"/>
      <c r="E51" s="1242" t="s">
        <v>42</v>
      </c>
      <c r="F51" s="1242"/>
      <c r="G51" s="1242"/>
      <c r="H51" s="1243"/>
      <c r="I51" s="106">
        <v>447</v>
      </c>
      <c r="J51" s="107">
        <v>339</v>
      </c>
      <c r="K51" s="107">
        <v>232</v>
      </c>
      <c r="L51" s="107">
        <v>124</v>
      </c>
      <c r="M51" s="108">
        <v>17</v>
      </c>
    </row>
    <row r="52" spans="2:13" ht="27.75" customHeight="1">
      <c r="B52" s="1238"/>
      <c r="C52" s="1239"/>
      <c r="D52" s="105"/>
      <c r="E52" s="1242" t="s">
        <v>43</v>
      </c>
      <c r="F52" s="1242"/>
      <c r="G52" s="1242"/>
      <c r="H52" s="1243"/>
      <c r="I52" s="106">
        <v>24357</v>
      </c>
      <c r="J52" s="107">
        <v>30047</v>
      </c>
      <c r="K52" s="107">
        <v>30755</v>
      </c>
      <c r="L52" s="107">
        <v>31306</v>
      </c>
      <c r="M52" s="108">
        <v>32027</v>
      </c>
    </row>
    <row r="53" spans="2:13" ht="27.75" customHeight="1" thickBot="1">
      <c r="B53" s="1249" t="s">
        <v>44</v>
      </c>
      <c r="C53" s="1250"/>
      <c r="D53" s="112"/>
      <c r="E53" s="1251" t="s">
        <v>45</v>
      </c>
      <c r="F53" s="1251"/>
      <c r="G53" s="1251"/>
      <c r="H53" s="1252"/>
      <c r="I53" s="113">
        <v>-4733</v>
      </c>
      <c r="J53" s="114">
        <v>3084</v>
      </c>
      <c r="K53" s="114">
        <v>-5295</v>
      </c>
      <c r="L53" s="114">
        <v>-5549</v>
      </c>
      <c r="M53" s="115">
        <v>-5187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qpfUEicVE4kgJe7qnLyTRa8KCzd9IqqCQI01eOUUAVQMJANG0Z0aWJ0PxS2xQHGL87f1XJ9DRiogICbj2+eXA==" saltValue="QUi43SKMAy6iEJgoYdGS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556</v>
      </c>
      <c r="G54" s="124" t="s">
        <v>557</v>
      </c>
      <c r="H54" s="125" t="s">
        <v>558</v>
      </c>
    </row>
    <row r="55" spans="2:8" ht="52.5" customHeight="1">
      <c r="B55" s="126"/>
      <c r="C55" s="1261" t="s">
        <v>48</v>
      </c>
      <c r="D55" s="1261"/>
      <c r="E55" s="1262"/>
      <c r="F55" s="127">
        <v>9838</v>
      </c>
      <c r="G55" s="127">
        <v>10183</v>
      </c>
      <c r="H55" s="128">
        <v>9257</v>
      </c>
    </row>
    <row r="56" spans="2:8" ht="52.5" customHeight="1">
      <c r="B56" s="129"/>
      <c r="C56" s="1263" t="s">
        <v>49</v>
      </c>
      <c r="D56" s="1263"/>
      <c r="E56" s="1264"/>
      <c r="F56" s="130">
        <v>1326</v>
      </c>
      <c r="G56" s="130">
        <v>1326</v>
      </c>
      <c r="H56" s="131">
        <v>1890</v>
      </c>
    </row>
    <row r="57" spans="2:8" ht="53.25" customHeight="1">
      <c r="B57" s="129"/>
      <c r="C57" s="1265" t="s">
        <v>50</v>
      </c>
      <c r="D57" s="1265"/>
      <c r="E57" s="1266"/>
      <c r="F57" s="132">
        <v>8309</v>
      </c>
      <c r="G57" s="132">
        <v>8705</v>
      </c>
      <c r="H57" s="133">
        <v>8926</v>
      </c>
    </row>
    <row r="58" spans="2:8" ht="45.75" customHeight="1">
      <c r="B58" s="134"/>
      <c r="C58" s="1253" t="s">
        <v>575</v>
      </c>
      <c r="D58" s="1254"/>
      <c r="E58" s="1255"/>
      <c r="F58" s="135">
        <v>3588</v>
      </c>
      <c r="G58" s="135">
        <v>3565</v>
      </c>
      <c r="H58" s="136">
        <v>3335</v>
      </c>
    </row>
    <row r="59" spans="2:8" ht="45.75" customHeight="1">
      <c r="B59" s="134"/>
      <c r="C59" s="1253" t="s">
        <v>576</v>
      </c>
      <c r="D59" s="1254"/>
      <c r="E59" s="1255"/>
      <c r="F59" s="135">
        <v>2007</v>
      </c>
      <c r="G59" s="135">
        <v>2505</v>
      </c>
      <c r="H59" s="136">
        <v>3012</v>
      </c>
    </row>
    <row r="60" spans="2:8" ht="45.75" customHeight="1">
      <c r="B60" s="134"/>
      <c r="C60" s="1253" t="s">
        <v>577</v>
      </c>
      <c r="D60" s="1254"/>
      <c r="E60" s="1255"/>
      <c r="F60" s="135">
        <v>1127</v>
      </c>
      <c r="G60" s="135">
        <v>1127</v>
      </c>
      <c r="H60" s="136">
        <v>1127</v>
      </c>
    </row>
    <row r="61" spans="2:8" ht="45.75" customHeight="1">
      <c r="B61" s="134"/>
      <c r="C61" s="1253" t="s">
        <v>578</v>
      </c>
      <c r="D61" s="1254"/>
      <c r="E61" s="1255"/>
      <c r="F61" s="135">
        <v>819</v>
      </c>
      <c r="G61" s="135">
        <v>733</v>
      </c>
      <c r="H61" s="136">
        <v>746</v>
      </c>
    </row>
    <row r="62" spans="2:8" ht="45.75" customHeight="1" thickBot="1">
      <c r="B62" s="137"/>
      <c r="C62" s="1256" t="s">
        <v>579</v>
      </c>
      <c r="D62" s="1257"/>
      <c r="E62" s="1258"/>
      <c r="F62" s="138">
        <v>65</v>
      </c>
      <c r="G62" s="138">
        <v>55</v>
      </c>
      <c r="H62" s="139">
        <v>152</v>
      </c>
    </row>
    <row r="63" spans="2:8" ht="52.5" customHeight="1" thickBot="1">
      <c r="B63" s="140"/>
      <c r="C63" s="1259" t="s">
        <v>51</v>
      </c>
      <c r="D63" s="1259"/>
      <c r="E63" s="1260"/>
      <c r="F63" s="141">
        <v>19473</v>
      </c>
      <c r="G63" s="141">
        <v>20214</v>
      </c>
      <c r="H63" s="142">
        <v>20073</v>
      </c>
    </row>
    <row r="64" spans="2:8" ht="15" customHeight="1"/>
    <row r="65" ht="0" hidden="1" customHeight="1"/>
    <row r="66" ht="0" hidden="1" customHeight="1"/>
  </sheetData>
  <sheetProtection algorithmName="SHA-512" hashValue="ix/p3NvLoVDopYUw+Feg8+eAtF8OIt+3/sTSVV3lnqgFgIST4Z0surdZ6mythp0Z697EmtAi048mo7LhrtsV6w==" saltValue="jRWht5PMf8QANiU/cZ37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551</v>
      </c>
      <c r="G2" s="156"/>
      <c r="H2" s="157"/>
    </row>
    <row r="3" spans="1:8">
      <c r="A3" s="153" t="s">
        <v>544</v>
      </c>
      <c r="B3" s="158"/>
      <c r="C3" s="159"/>
      <c r="D3" s="160">
        <v>77039</v>
      </c>
      <c r="E3" s="161"/>
      <c r="F3" s="162">
        <v>65988</v>
      </c>
      <c r="G3" s="163"/>
      <c r="H3" s="164"/>
    </row>
    <row r="4" spans="1:8">
      <c r="A4" s="165"/>
      <c r="B4" s="166"/>
      <c r="C4" s="167"/>
      <c r="D4" s="168">
        <v>59148</v>
      </c>
      <c r="E4" s="169"/>
      <c r="F4" s="170">
        <v>36473</v>
      </c>
      <c r="G4" s="171"/>
      <c r="H4" s="172"/>
    </row>
    <row r="5" spans="1:8">
      <c r="A5" s="153" t="s">
        <v>546</v>
      </c>
      <c r="B5" s="158"/>
      <c r="C5" s="159"/>
      <c r="D5" s="160">
        <v>186589</v>
      </c>
      <c r="E5" s="161"/>
      <c r="F5" s="162">
        <v>77507</v>
      </c>
      <c r="G5" s="163"/>
      <c r="H5" s="164"/>
    </row>
    <row r="6" spans="1:8">
      <c r="A6" s="165"/>
      <c r="B6" s="166"/>
      <c r="C6" s="167"/>
      <c r="D6" s="168">
        <v>138662</v>
      </c>
      <c r="E6" s="169"/>
      <c r="F6" s="170">
        <v>42788</v>
      </c>
      <c r="G6" s="171"/>
      <c r="H6" s="172"/>
    </row>
    <row r="7" spans="1:8">
      <c r="A7" s="153" t="s">
        <v>547</v>
      </c>
      <c r="B7" s="158"/>
      <c r="C7" s="159"/>
      <c r="D7" s="160">
        <v>65645</v>
      </c>
      <c r="E7" s="161"/>
      <c r="F7" s="162">
        <v>86564</v>
      </c>
      <c r="G7" s="163"/>
      <c r="H7" s="164"/>
    </row>
    <row r="8" spans="1:8">
      <c r="A8" s="165"/>
      <c r="B8" s="166"/>
      <c r="C8" s="167"/>
      <c r="D8" s="168">
        <v>50911</v>
      </c>
      <c r="E8" s="169"/>
      <c r="F8" s="170">
        <v>44869</v>
      </c>
      <c r="G8" s="171"/>
      <c r="H8" s="172"/>
    </row>
    <row r="9" spans="1:8">
      <c r="A9" s="153" t="s">
        <v>548</v>
      </c>
      <c r="B9" s="158"/>
      <c r="C9" s="159"/>
      <c r="D9" s="160">
        <v>68413</v>
      </c>
      <c r="E9" s="161"/>
      <c r="F9" s="162">
        <v>62698</v>
      </c>
      <c r="G9" s="163"/>
      <c r="H9" s="164"/>
    </row>
    <row r="10" spans="1:8">
      <c r="A10" s="165"/>
      <c r="B10" s="166"/>
      <c r="C10" s="167"/>
      <c r="D10" s="168">
        <v>53460</v>
      </c>
      <c r="E10" s="169"/>
      <c r="F10" s="170">
        <v>31973</v>
      </c>
      <c r="G10" s="171"/>
      <c r="H10" s="172"/>
    </row>
    <row r="11" spans="1:8">
      <c r="A11" s="153" t="s">
        <v>549</v>
      </c>
      <c r="B11" s="158"/>
      <c r="C11" s="159"/>
      <c r="D11" s="160">
        <v>99742</v>
      </c>
      <c r="E11" s="161"/>
      <c r="F11" s="162">
        <v>79245</v>
      </c>
      <c r="G11" s="163"/>
      <c r="H11" s="164"/>
    </row>
    <row r="12" spans="1:8">
      <c r="A12" s="165"/>
      <c r="B12" s="166"/>
      <c r="C12" s="173"/>
      <c r="D12" s="168">
        <v>81805</v>
      </c>
      <c r="E12" s="169"/>
      <c r="F12" s="170">
        <v>40378</v>
      </c>
      <c r="G12" s="171"/>
      <c r="H12" s="172"/>
    </row>
    <row r="13" spans="1:8">
      <c r="A13" s="153"/>
      <c r="B13" s="158"/>
      <c r="C13" s="174"/>
      <c r="D13" s="175">
        <v>99486</v>
      </c>
      <c r="E13" s="176"/>
      <c r="F13" s="177">
        <v>74400</v>
      </c>
      <c r="G13" s="178"/>
      <c r="H13" s="164"/>
    </row>
    <row r="14" spans="1:8">
      <c r="A14" s="165"/>
      <c r="B14" s="166"/>
      <c r="C14" s="167"/>
      <c r="D14" s="168">
        <v>76797</v>
      </c>
      <c r="E14" s="169"/>
      <c r="F14" s="170">
        <v>39296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6.2</v>
      </c>
      <c r="C19" s="179">
        <f>ROUND(VALUE(SUBSTITUTE(実質収支比率等に係る経年分析!G$48,"▲","-")),2)</f>
        <v>6.33</v>
      </c>
      <c r="D19" s="179">
        <f>ROUND(VALUE(SUBSTITUTE(実質収支比率等に係る経年分析!H$48,"▲","-")),2)</f>
        <v>5.5</v>
      </c>
      <c r="E19" s="179">
        <f>ROUND(VALUE(SUBSTITUTE(実質収支比率等に係る経年分析!I$48,"▲","-")),2)</f>
        <v>5.37</v>
      </c>
      <c r="F19" s="179">
        <f>ROUND(VALUE(SUBSTITUTE(実質収支比率等に係る経年分析!J$48,"▲","-")),2)</f>
        <v>5.16</v>
      </c>
    </row>
    <row r="20" spans="1:11">
      <c r="A20" s="179" t="s">
        <v>55</v>
      </c>
      <c r="B20" s="179">
        <f>ROUND(VALUE(SUBSTITUTE(実質収支比率等に係る経年分析!F$47,"▲","-")),2)</f>
        <v>40.83</v>
      </c>
      <c r="C20" s="179">
        <f>ROUND(VALUE(SUBSTITUTE(実質収支比率等に係る経年分析!G$47,"▲","-")),2)</f>
        <v>44.01</v>
      </c>
      <c r="D20" s="179">
        <f>ROUND(VALUE(SUBSTITUTE(実質収支比率等に係る経年分析!H$47,"▲","-")),2)</f>
        <v>49.05</v>
      </c>
      <c r="E20" s="179">
        <f>ROUND(VALUE(SUBSTITUTE(実質収支比率等に係る経年分析!I$47,"▲","-")),2)</f>
        <v>51.05</v>
      </c>
      <c r="F20" s="179">
        <f>ROUND(VALUE(SUBSTITUTE(実質収支比率等に係る経年分析!J$47,"▲","-")),2)</f>
        <v>45.63</v>
      </c>
    </row>
    <row r="21" spans="1:11">
      <c r="A21" s="179" t="s">
        <v>56</v>
      </c>
      <c r="B21" s="179">
        <f>IF(ISNUMBER(VALUE(SUBSTITUTE(実質収支比率等に係る経年分析!F$49,"▲","-"))),ROUND(VALUE(SUBSTITUTE(実質収支比率等に係る経年分析!F$49,"▲","-")),2),NA())</f>
        <v>3.67</v>
      </c>
      <c r="C21" s="179">
        <f>IF(ISNUMBER(VALUE(SUBSTITUTE(実質収支比率等に係る経年分析!G$49,"▲","-"))),ROUND(VALUE(SUBSTITUTE(実質収支比率等に係る経年分析!G$49,"▲","-")),2),NA())</f>
        <v>3.37</v>
      </c>
      <c r="D21" s="179">
        <f>IF(ISNUMBER(VALUE(SUBSTITUTE(実質収支比率等に係る経年分析!H$49,"▲","-"))),ROUND(VALUE(SUBSTITUTE(実質収支比率等に係る経年分析!H$49,"▲","-")),2),NA())</f>
        <v>2.31</v>
      </c>
      <c r="E21" s="179">
        <f>IF(ISNUMBER(VALUE(SUBSTITUTE(実質収支比率等に係る経年分析!I$49,"▲","-"))),ROUND(VALUE(SUBSTITUTE(実質収支比率等に係る経年分析!I$49,"▲","-")),2),NA())</f>
        <v>1.04</v>
      </c>
      <c r="F21" s="179">
        <f>IF(ISNUMBER(VALUE(SUBSTITUTE(実質収支比率等に係る経年分析!J$49,"▲","-"))),ROUND(VALUE(SUBSTITUTE(実質収支比率等に係る経年分析!J$49,"▲","-")),2),NA())</f>
        <v>-4.68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10.81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11.28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港湾整備事業特別会計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国民健康保険診療所事業特別会計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0.16</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5.16</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2307</v>
      </c>
      <c r="E42" s="181"/>
      <c r="F42" s="181"/>
      <c r="G42" s="181">
        <f>'実質公債費比率（分子）の構造'!L$52</f>
        <v>2257</v>
      </c>
      <c r="H42" s="181"/>
      <c r="I42" s="181"/>
      <c r="J42" s="181">
        <f>'実質公債費比率（分子）の構造'!M$52</f>
        <v>2216</v>
      </c>
      <c r="K42" s="181"/>
      <c r="L42" s="181"/>
      <c r="M42" s="181">
        <f>'実質公債費比率（分子）の構造'!N$52</f>
        <v>2316</v>
      </c>
      <c r="N42" s="181"/>
      <c r="O42" s="181"/>
      <c r="P42" s="181">
        <f>'実質公債費比率（分子）の構造'!O$52</f>
        <v>2556</v>
      </c>
    </row>
    <row r="43" spans="1:16">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f>'実質公債費比率（分子）の構造'!K$50</f>
        <v>35</v>
      </c>
      <c r="C44" s="181"/>
      <c r="D44" s="181"/>
      <c r="E44" s="181">
        <f>'実質公債費比率（分子）の構造'!L$50</f>
        <v>41</v>
      </c>
      <c r="F44" s="181"/>
      <c r="G44" s="181"/>
      <c r="H44" s="181">
        <f>'実質公債費比率（分子）の構造'!M$50</f>
        <v>30</v>
      </c>
      <c r="I44" s="181"/>
      <c r="J44" s="181"/>
      <c r="K44" s="181">
        <f>'実質公債費比率（分子）の構造'!N$50</f>
        <v>22</v>
      </c>
      <c r="L44" s="181"/>
      <c r="M44" s="181"/>
      <c r="N44" s="181">
        <f>'実質公債費比率（分子）の構造'!O$50</f>
        <v>17</v>
      </c>
      <c r="O44" s="181"/>
      <c r="P44" s="181"/>
    </row>
    <row r="45" spans="1:16">
      <c r="A45" s="181" t="s">
        <v>66</v>
      </c>
      <c r="B45" s="181">
        <f>'実質公債費比率（分子）の構造'!K$49</f>
        <v>73</v>
      </c>
      <c r="C45" s="181"/>
      <c r="D45" s="181"/>
      <c r="E45" s="181">
        <f>'実質公債費比率（分子）の構造'!L$49</f>
        <v>74</v>
      </c>
      <c r="F45" s="181"/>
      <c r="G45" s="181"/>
      <c r="H45" s="181">
        <f>'実質公債費比率（分子）の構造'!M$49</f>
        <v>79</v>
      </c>
      <c r="I45" s="181"/>
      <c r="J45" s="181"/>
      <c r="K45" s="181">
        <f>'実質公債費比率（分子）の構造'!N$49</f>
        <v>124</v>
      </c>
      <c r="L45" s="181"/>
      <c r="M45" s="181"/>
      <c r="N45" s="181">
        <f>'実質公債費比率（分子）の構造'!O$49</f>
        <v>185</v>
      </c>
      <c r="O45" s="181"/>
      <c r="P45" s="181"/>
    </row>
    <row r="46" spans="1:16">
      <c r="A46" s="181" t="s">
        <v>67</v>
      </c>
      <c r="B46" s="181">
        <f>'実質公債費比率（分子）の構造'!K$48</f>
        <v>231</v>
      </c>
      <c r="C46" s="181"/>
      <c r="D46" s="181"/>
      <c r="E46" s="181">
        <f>'実質公債費比率（分子）の構造'!L$48</f>
        <v>233</v>
      </c>
      <c r="F46" s="181"/>
      <c r="G46" s="181"/>
      <c r="H46" s="181">
        <f>'実質公債費比率（分子）の構造'!M$48</f>
        <v>232</v>
      </c>
      <c r="I46" s="181"/>
      <c r="J46" s="181"/>
      <c r="K46" s="181">
        <f>'実質公債費比率（分子）の構造'!N$48</f>
        <v>218</v>
      </c>
      <c r="L46" s="181"/>
      <c r="M46" s="181"/>
      <c r="N46" s="181">
        <f>'実質公債費比率（分子）の構造'!O$48</f>
        <v>197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2858</v>
      </c>
      <c r="C49" s="181"/>
      <c r="D49" s="181"/>
      <c r="E49" s="181">
        <f>'実質公債費比率（分子）の構造'!L$45</f>
        <v>2696</v>
      </c>
      <c r="F49" s="181"/>
      <c r="G49" s="181"/>
      <c r="H49" s="181">
        <f>'実質公債費比率（分子）の構造'!M$45</f>
        <v>2539</v>
      </c>
      <c r="I49" s="181"/>
      <c r="J49" s="181"/>
      <c r="K49" s="181">
        <f>'実質公債費比率（分子）の構造'!N$45</f>
        <v>2591</v>
      </c>
      <c r="L49" s="181"/>
      <c r="M49" s="181"/>
      <c r="N49" s="181">
        <f>'実質公債費比率（分子）の構造'!O$45</f>
        <v>2931</v>
      </c>
      <c r="O49" s="181"/>
      <c r="P49" s="181"/>
    </row>
    <row r="50" spans="1:16">
      <c r="A50" s="181" t="s">
        <v>71</v>
      </c>
      <c r="B50" s="181" t="e">
        <f>NA()</f>
        <v>#N/A</v>
      </c>
      <c r="C50" s="181">
        <f>IF(ISNUMBER('実質公債費比率（分子）の構造'!K$53),'実質公債費比率（分子）の構造'!K$53,NA())</f>
        <v>890</v>
      </c>
      <c r="D50" s="181" t="e">
        <f>NA()</f>
        <v>#N/A</v>
      </c>
      <c r="E50" s="181" t="e">
        <f>NA()</f>
        <v>#N/A</v>
      </c>
      <c r="F50" s="181">
        <f>IF(ISNUMBER('実質公債費比率（分子）の構造'!L$53),'実質公債費比率（分子）の構造'!L$53,NA())</f>
        <v>787</v>
      </c>
      <c r="G50" s="181" t="e">
        <f>NA()</f>
        <v>#N/A</v>
      </c>
      <c r="H50" s="181" t="e">
        <f>NA()</f>
        <v>#N/A</v>
      </c>
      <c r="I50" s="181">
        <f>IF(ISNUMBER('実質公債費比率（分子）の構造'!M$53),'実質公債費比率（分子）の構造'!M$53,NA())</f>
        <v>664</v>
      </c>
      <c r="J50" s="181" t="e">
        <f>NA()</f>
        <v>#N/A</v>
      </c>
      <c r="K50" s="181" t="e">
        <f>NA()</f>
        <v>#N/A</v>
      </c>
      <c r="L50" s="181">
        <f>IF(ISNUMBER('実質公債費比率（分子）の構造'!N$53),'実質公債費比率（分子）の構造'!N$53,NA())</f>
        <v>639</v>
      </c>
      <c r="M50" s="181" t="e">
        <f>NA()</f>
        <v>#N/A</v>
      </c>
      <c r="N50" s="181" t="e">
        <f>NA()</f>
        <v>#N/A</v>
      </c>
      <c r="O50" s="181">
        <f>IF(ISNUMBER('実質公債費比率（分子）の構造'!O$53),'実質公債費比率（分子）の構造'!O$53,NA())</f>
        <v>774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24357</v>
      </c>
      <c r="E56" s="180"/>
      <c r="F56" s="180"/>
      <c r="G56" s="180">
        <f>'将来負担比率（分子）の構造'!J$52</f>
        <v>30047</v>
      </c>
      <c r="H56" s="180"/>
      <c r="I56" s="180"/>
      <c r="J56" s="180">
        <f>'将来負担比率（分子）の構造'!K$52</f>
        <v>30755</v>
      </c>
      <c r="K56" s="180"/>
      <c r="L56" s="180"/>
      <c r="M56" s="180">
        <f>'将来負担比率（分子）の構造'!L$52</f>
        <v>31306</v>
      </c>
      <c r="N56" s="180"/>
      <c r="O56" s="180"/>
      <c r="P56" s="180">
        <f>'将来負担比率（分子）の構造'!M$52</f>
        <v>32027</v>
      </c>
    </row>
    <row r="57" spans="1:16">
      <c r="A57" s="180" t="s">
        <v>42</v>
      </c>
      <c r="B57" s="180"/>
      <c r="C57" s="180"/>
      <c r="D57" s="180">
        <f>'将来負担比率（分子）の構造'!I$51</f>
        <v>447</v>
      </c>
      <c r="E57" s="180"/>
      <c r="F57" s="180"/>
      <c r="G57" s="180">
        <f>'将来負担比率（分子）の構造'!J$51</f>
        <v>339</v>
      </c>
      <c r="H57" s="180"/>
      <c r="I57" s="180"/>
      <c r="J57" s="180">
        <f>'将来負担比率（分子）の構造'!K$51</f>
        <v>232</v>
      </c>
      <c r="K57" s="180"/>
      <c r="L57" s="180"/>
      <c r="M57" s="180">
        <f>'将来負担比率（分子）の構造'!L$51</f>
        <v>124</v>
      </c>
      <c r="N57" s="180"/>
      <c r="O57" s="180"/>
      <c r="P57" s="180">
        <f>'将来負担比率（分子）の構造'!M$51</f>
        <v>17</v>
      </c>
    </row>
    <row r="58" spans="1:16">
      <c r="A58" s="180" t="s">
        <v>41</v>
      </c>
      <c r="B58" s="180"/>
      <c r="C58" s="180"/>
      <c r="D58" s="180">
        <f>'将来負担比率（分子）の構造'!I$50</f>
        <v>16012</v>
      </c>
      <c r="E58" s="180"/>
      <c r="F58" s="180"/>
      <c r="G58" s="180">
        <f>'将来負担比率（分子）の構造'!J$50</f>
        <v>10034</v>
      </c>
      <c r="H58" s="180"/>
      <c r="I58" s="180"/>
      <c r="J58" s="180">
        <f>'将来負担比率（分子）の構造'!K$50</f>
        <v>17912</v>
      </c>
      <c r="K58" s="180"/>
      <c r="L58" s="180"/>
      <c r="M58" s="180">
        <f>'将来負担比率（分子）の構造'!L$50</f>
        <v>18073</v>
      </c>
      <c r="N58" s="180"/>
      <c r="O58" s="180"/>
      <c r="P58" s="180">
        <f>'将来負担比率（分子）の構造'!M$50</f>
        <v>17428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f>'将来負担比率（分子）の構造'!K$46</f>
        <v>40</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5881</v>
      </c>
      <c r="C62" s="180"/>
      <c r="D62" s="180"/>
      <c r="E62" s="180">
        <f>'将来負担比率（分子）の構造'!J$45</f>
        <v>5752</v>
      </c>
      <c r="F62" s="180"/>
      <c r="G62" s="180"/>
      <c r="H62" s="180">
        <f>'将来負担比率（分子）の構造'!K$45</f>
        <v>5483</v>
      </c>
      <c r="I62" s="180"/>
      <c r="J62" s="180"/>
      <c r="K62" s="180">
        <f>'将来負担比率（分子）の構造'!L$45</f>
        <v>5288</v>
      </c>
      <c r="L62" s="180"/>
      <c r="M62" s="180"/>
      <c r="N62" s="180">
        <f>'将来負担比率（分子）の構造'!M$45</f>
        <v>4846</v>
      </c>
      <c r="O62" s="180"/>
      <c r="P62" s="180"/>
    </row>
    <row r="63" spans="1:16">
      <c r="A63" s="180" t="s">
        <v>34</v>
      </c>
      <c r="B63" s="180">
        <f>'将来負担比率（分子）の構造'!I$44</f>
        <v>1442</v>
      </c>
      <c r="C63" s="180"/>
      <c r="D63" s="180"/>
      <c r="E63" s="180">
        <f>'将来負担比率（分子）の構造'!J$44</f>
        <v>2102</v>
      </c>
      <c r="F63" s="180"/>
      <c r="G63" s="180"/>
      <c r="H63" s="180">
        <f>'将来負担比率（分子）の構造'!K$44</f>
        <v>2280</v>
      </c>
      <c r="I63" s="180"/>
      <c r="J63" s="180"/>
      <c r="K63" s="180">
        <f>'将来負担比率（分子）の構造'!L$44</f>
        <v>2223</v>
      </c>
      <c r="L63" s="180"/>
      <c r="M63" s="180"/>
      <c r="N63" s="180">
        <f>'将来負担比率（分子）の構造'!M$44</f>
        <v>2278</v>
      </c>
      <c r="O63" s="180"/>
      <c r="P63" s="180"/>
    </row>
    <row r="64" spans="1:16">
      <c r="A64" s="180" t="s">
        <v>33</v>
      </c>
      <c r="B64" s="180">
        <f>'将来負担比率（分子）の構造'!I$43</f>
        <v>2582</v>
      </c>
      <c r="C64" s="180"/>
      <c r="D64" s="180"/>
      <c r="E64" s="180">
        <f>'将来負担比率（分子）の構造'!J$43</f>
        <v>2426</v>
      </c>
      <c r="F64" s="180"/>
      <c r="G64" s="180"/>
      <c r="H64" s="180">
        <f>'将来負担比率（分子）の構造'!K$43</f>
        <v>2278</v>
      </c>
      <c r="I64" s="180"/>
      <c r="J64" s="180"/>
      <c r="K64" s="180">
        <f>'将来負担比率（分子）の構造'!L$43</f>
        <v>2128</v>
      </c>
      <c r="L64" s="180"/>
      <c r="M64" s="180"/>
      <c r="N64" s="180">
        <f>'将来負担比率（分子）の構造'!M$43</f>
        <v>1817</v>
      </c>
      <c r="O64" s="180"/>
      <c r="P64" s="180"/>
    </row>
    <row r="65" spans="1:16">
      <c r="A65" s="180" t="s">
        <v>32</v>
      </c>
      <c r="B65" s="180">
        <f>'将来負担比率（分子）の構造'!I$42</f>
        <v>131</v>
      </c>
      <c r="C65" s="180"/>
      <c r="D65" s="180"/>
      <c r="E65" s="180">
        <f>'将来負担比率（分子）の構造'!J$42</f>
        <v>477</v>
      </c>
      <c r="F65" s="180"/>
      <c r="G65" s="180"/>
      <c r="H65" s="180">
        <f>'将来負担比率（分子）の構造'!K$42</f>
        <v>73</v>
      </c>
      <c r="I65" s="180"/>
      <c r="J65" s="180"/>
      <c r="K65" s="180">
        <f>'将来負担比率（分子）の構造'!L$42</f>
        <v>53</v>
      </c>
      <c r="L65" s="180"/>
      <c r="M65" s="180"/>
      <c r="N65" s="180">
        <f>'将来負担比率（分子）の構造'!M$42</f>
        <v>37</v>
      </c>
      <c r="O65" s="180"/>
      <c r="P65" s="180"/>
    </row>
    <row r="66" spans="1:16">
      <c r="A66" s="180" t="s">
        <v>31</v>
      </c>
      <c r="B66" s="180">
        <f>'将来負担比率（分子）の構造'!I$41</f>
        <v>26047</v>
      </c>
      <c r="C66" s="180"/>
      <c r="D66" s="180"/>
      <c r="E66" s="180">
        <f>'将来負担比率（分子）の構造'!J$41</f>
        <v>32747</v>
      </c>
      <c r="F66" s="180"/>
      <c r="G66" s="180"/>
      <c r="H66" s="180">
        <f>'将来負担比率（分子）の構造'!K$41</f>
        <v>33451</v>
      </c>
      <c r="I66" s="180"/>
      <c r="J66" s="180"/>
      <c r="K66" s="180">
        <f>'将来負担比率（分子）の構造'!L$41</f>
        <v>34262</v>
      </c>
      <c r="L66" s="180"/>
      <c r="M66" s="180"/>
      <c r="N66" s="180">
        <f>'将来負担比率（分子）の構造'!M$41</f>
        <v>35306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3084</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9838</v>
      </c>
      <c r="C72" s="184">
        <f>基金残高に係る経年分析!G55</f>
        <v>10183</v>
      </c>
      <c r="D72" s="184">
        <f>基金残高に係る経年分析!H55</f>
        <v>9257</v>
      </c>
    </row>
    <row r="73" spans="1:16">
      <c r="A73" s="183" t="s">
        <v>78</v>
      </c>
      <c r="B73" s="184">
        <f>基金残高に係る経年分析!F56</f>
        <v>1326</v>
      </c>
      <c r="C73" s="184">
        <f>基金残高に係る経年分析!G56</f>
        <v>1326</v>
      </c>
      <c r="D73" s="184">
        <f>基金残高に係る経年分析!H56</f>
        <v>1890</v>
      </c>
    </row>
    <row r="74" spans="1:16">
      <c r="A74" s="183" t="s">
        <v>79</v>
      </c>
      <c r="B74" s="184">
        <f>基金残高に係る経年分析!F57</f>
        <v>8309</v>
      </c>
      <c r="C74" s="184">
        <f>基金残高に係る経年分析!G57</f>
        <v>8705</v>
      </c>
      <c r="D74" s="184">
        <f>基金残高に係る経年分析!H57</f>
        <v>8926</v>
      </c>
    </row>
  </sheetData>
  <sheetProtection algorithmName="SHA-512" hashValue="jlBTk2tKCaiGte+rBTf17LSNE27LaZ5bv23ewJmWiEBERB1/o9Gd4ID81akEe6lb2YnVmDwbAjr/Jod4A6QxrQ==" saltValue="LKCERBgUwEluOyvji/pc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2020-02-10T05:35:35Z</dcterms:created>
  <dcterms:modified xsi:type="dcterms:W3CDTF">2020-03-19T12:01:01Z</dcterms:modified>
  <cp:category/>
</cp:coreProperties>
</file>